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3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86" i="1"/>
  <c r="H86"/>
  <c r="D86"/>
  <c r="J82"/>
  <c r="I82"/>
  <c r="G82"/>
  <c r="F82"/>
  <c r="E82"/>
  <c r="C82"/>
  <c r="K80"/>
  <c r="H80"/>
  <c r="D80"/>
  <c r="K79"/>
  <c r="H79"/>
  <c r="D79"/>
  <c r="K78"/>
  <c r="H78"/>
  <c r="D78"/>
  <c r="K77"/>
  <c r="H77"/>
  <c r="D77"/>
  <c r="K76"/>
  <c r="H76"/>
  <c r="D76"/>
  <c r="K75"/>
  <c r="H75"/>
  <c r="D75"/>
  <c r="K73"/>
  <c r="H73"/>
  <c r="D73"/>
  <c r="K72"/>
  <c r="H72"/>
  <c r="D72"/>
  <c r="K70"/>
  <c r="H70"/>
  <c r="D70"/>
  <c r="K69"/>
  <c r="H69"/>
  <c r="D69"/>
  <c r="J65"/>
  <c r="I65"/>
  <c r="G65"/>
  <c r="F65"/>
  <c r="E65"/>
  <c r="C65"/>
  <c r="K63"/>
  <c r="H63"/>
  <c r="D63"/>
  <c r="K62"/>
  <c r="H62"/>
  <c r="D62"/>
  <c r="K61"/>
  <c r="H61"/>
  <c r="D61"/>
  <c r="K60"/>
  <c r="H60"/>
  <c r="D60"/>
  <c r="K59"/>
  <c r="H59"/>
  <c r="D59"/>
  <c r="K58"/>
  <c r="H58"/>
  <c r="D58"/>
  <c r="K57"/>
  <c r="H57"/>
  <c r="D57"/>
  <c r="K56"/>
  <c r="H56"/>
  <c r="D56"/>
  <c r="K55"/>
  <c r="H55"/>
  <c r="D55"/>
  <c r="J50"/>
  <c r="I50"/>
  <c r="G50"/>
  <c r="F50"/>
  <c r="E50"/>
  <c r="C50"/>
  <c r="K48"/>
  <c r="H48"/>
  <c r="D48"/>
  <c r="K47"/>
  <c r="H47"/>
  <c r="D47"/>
  <c r="K46"/>
  <c r="H46"/>
  <c r="D46"/>
  <c r="K45"/>
  <c r="H45"/>
  <c r="D45"/>
  <c r="K44"/>
  <c r="H44"/>
  <c r="D44"/>
  <c r="K43"/>
  <c r="H43"/>
  <c r="D43"/>
  <c r="J40"/>
  <c r="I40"/>
  <c r="G40"/>
  <c r="F40"/>
  <c r="E40"/>
  <c r="C40"/>
  <c r="C52" s="1"/>
  <c r="K38"/>
  <c r="H38"/>
  <c r="D38"/>
  <c r="K37"/>
  <c r="H37"/>
  <c r="D37"/>
  <c r="K36"/>
  <c r="H36"/>
  <c r="D36"/>
  <c r="K35"/>
  <c r="H35"/>
  <c r="D35"/>
  <c r="K34"/>
  <c r="H34"/>
  <c r="D34"/>
  <c r="K33"/>
  <c r="H33"/>
  <c r="D33"/>
  <c r="K32"/>
  <c r="H32"/>
  <c r="D32"/>
  <c r="K31"/>
  <c r="H31"/>
  <c r="D31"/>
  <c r="D40" l="1"/>
  <c r="E52"/>
  <c r="H65"/>
  <c r="K50"/>
  <c r="C84"/>
  <c r="C88" s="1"/>
  <c r="F84"/>
  <c r="I84"/>
  <c r="D50"/>
  <c r="D52" s="1"/>
  <c r="H50"/>
  <c r="D65"/>
  <c r="K65"/>
  <c r="E84"/>
  <c r="E88" s="1"/>
  <c r="H82"/>
  <c r="H84" s="1"/>
  <c r="G84"/>
  <c r="J84"/>
  <c r="J52"/>
  <c r="I52"/>
  <c r="I88" s="1"/>
  <c r="G52"/>
  <c r="G88" s="1"/>
  <c r="H40"/>
  <c r="H52" s="1"/>
  <c r="D82"/>
  <c r="D84" s="1"/>
  <c r="F52"/>
  <c r="K40"/>
  <c r="K82"/>
  <c r="F88" l="1"/>
  <c r="K84"/>
  <c r="K52"/>
  <c r="H88"/>
  <c r="J88"/>
  <c r="D88"/>
</calcChain>
</file>

<file path=xl/sharedStrings.xml><?xml version="1.0" encoding="utf-8"?>
<sst xmlns="http://schemas.openxmlformats.org/spreadsheetml/2006/main" count="473" uniqueCount="221">
  <si>
    <t>A.REGISTRATION AND OTHER DETAILS:</t>
  </si>
  <si>
    <t>CIN:-</t>
  </si>
  <si>
    <t>Registration Date:</t>
  </si>
  <si>
    <t xml:space="preserve">Name of the Company: </t>
  </si>
  <si>
    <t>Category / Sub-Category of the Company</t>
  </si>
  <si>
    <t>Address of the Registered office and contact details:</t>
  </si>
  <si>
    <t>Whether listed company</t>
  </si>
  <si>
    <t>Name, Address and Contact details of Registrar and Transfer Agent, if any</t>
  </si>
  <si>
    <t>B. PRINCIPAL BUSINESS ACTIVITIES OF THE COMPANY:</t>
  </si>
  <si>
    <t xml:space="preserve">Sr. No. </t>
  </si>
  <si>
    <t>Name and Description of main products / services</t>
  </si>
  <si>
    <t>NIC Code of the Product/ service% to total turnover of the company</t>
  </si>
  <si>
    <t>% to total turnover of the company</t>
  </si>
  <si>
    <t>a.</t>
  </si>
  <si>
    <t>b.</t>
  </si>
  <si>
    <t>c.</t>
  </si>
  <si>
    <t>d.</t>
  </si>
  <si>
    <t xml:space="preserve">C. PARTICULARS OF HOLDING, SUBSIDIARY AND ASSOCIATE COMPANIES </t>
  </si>
  <si>
    <t>Name and address of the company</t>
  </si>
  <si>
    <t>CIN/GLN</t>
  </si>
  <si>
    <t>Holding/Subsidiary/Associate</t>
  </si>
  <si>
    <t>% of shares held</t>
  </si>
  <si>
    <t>a</t>
  </si>
  <si>
    <t>D. SHARE HOLDING PATTERN</t>
  </si>
  <si>
    <t>i) Category-wise Share Holding</t>
  </si>
  <si>
    <t>Category of
Shareholders</t>
  </si>
  <si>
    <t>%
Change during the year</t>
  </si>
  <si>
    <t>Demat</t>
  </si>
  <si>
    <t>Physical</t>
  </si>
  <si>
    <t>Total</t>
  </si>
  <si>
    <t>% of Total Shares</t>
  </si>
  <si>
    <t>A. PROMOTER'S</t>
  </si>
  <si>
    <t>(1). INDIAN</t>
  </si>
  <si>
    <t>(b). Central Govt.</t>
  </si>
  <si>
    <t>(c). State Govt(s).</t>
  </si>
  <si>
    <t>(d). Bodies Corpp.</t>
  </si>
  <si>
    <t>(e). FIINS / BANKS.</t>
  </si>
  <si>
    <t>(f). Any Other</t>
  </si>
  <si>
    <t xml:space="preserve">Sub-total (A) (1):- </t>
  </si>
  <si>
    <t>(2). FOREIGN</t>
  </si>
  <si>
    <t>(a). Individual NRI / For Ind</t>
  </si>
  <si>
    <t>(b). Other Individual</t>
  </si>
  <si>
    <t>(c). Bodies Corporates</t>
  </si>
  <si>
    <t>(d). Banks / FII</t>
  </si>
  <si>
    <t>(e). Qualified Foreign Investor</t>
  </si>
  <si>
    <t>(f). Any Other Specify</t>
  </si>
  <si>
    <t>Sub-total (A) (2):-</t>
  </si>
  <si>
    <t>Total shareholding
of Promoter (A) = (A)(1)+(A)(2)</t>
  </si>
  <si>
    <t>(B) (1). PUBLIC SHAREHOLDING</t>
  </si>
  <si>
    <t>(a). Mutual Funds</t>
  </si>
  <si>
    <t>(b). Banks / FI</t>
  </si>
  <si>
    <t>(c). Central Govt.</t>
  </si>
  <si>
    <t>(d). State Govt.</t>
  </si>
  <si>
    <t>(e). Venture Capital Funds</t>
  </si>
  <si>
    <t>(f). Insurance Companies</t>
  </si>
  <si>
    <t>(g). FIIs</t>
  </si>
  <si>
    <t>(h). Foreign Venture Capital Funds</t>
  </si>
  <si>
    <t>(i). Others (specify)</t>
  </si>
  <si>
    <t>Sub-total (B)(1):-</t>
  </si>
  <si>
    <t>2. Non-Institutions</t>
  </si>
  <si>
    <t>(a). BODIES CORP.</t>
  </si>
  <si>
    <t>(i). Indian</t>
  </si>
  <si>
    <t>(ii). Overseas</t>
  </si>
  <si>
    <t>(b). Individuals</t>
  </si>
  <si>
    <t>(i) Individual shareholders holding nominal share capital upto Rs.1 lakh</t>
  </si>
  <si>
    <t>(ii) Individual shareholders holding nominal share capital in excess of Rs.1 lakh</t>
  </si>
  <si>
    <t>(c). Other (specify)</t>
  </si>
  <si>
    <t>Non Resident Indians</t>
  </si>
  <si>
    <t>Overseas Corporate Bodies</t>
  </si>
  <si>
    <t>Foreign Nationals</t>
  </si>
  <si>
    <t>Clearing Members</t>
  </si>
  <si>
    <t>Trusts</t>
  </si>
  <si>
    <t>Foreign Boodies - D R</t>
  </si>
  <si>
    <t>Sub-total (B)(2):-</t>
  </si>
  <si>
    <t>Total Public Shareholding (B)=(B)(1)+ (B)(2)</t>
  </si>
  <si>
    <t>C. Shares held by Custodian for GDRs &amp; ADRs</t>
  </si>
  <si>
    <t>Grand Total (A+B+C)</t>
  </si>
  <si>
    <t>(a). Individual</t>
  </si>
  <si>
    <t>Starcom Information Technology Ltd</t>
  </si>
  <si>
    <t>L67120KA1995PLC078846</t>
  </si>
  <si>
    <t>No. of Shares held at the end of the year 31-03-2019</t>
  </si>
  <si>
    <t>EXTRACT OF ANNUAL RETURN
As on financial year ended 31-03-2019
[Pursuant to Section 92(3) of the Companies act, 2013 read with                      
 [The Companies (Management and Administration) Rules, 2014] FORM NO. MGT-9</t>
  </si>
  <si>
    <t>Shareholding of promoters        MGT9 Report</t>
  </si>
  <si>
    <t>Sr.No</t>
  </si>
  <si>
    <t>Shareholder's Name</t>
  </si>
  <si>
    <t>Shareholding at the beginning of the year</t>
  </si>
  <si>
    <t xml:space="preserve">ShareHolding at the end of the Year </t>
  </si>
  <si>
    <t>No.of Shares</t>
  </si>
  <si>
    <t>% of total Shares of the company</t>
  </si>
  <si>
    <t>% of shares Pledged/encumbered to total shares</t>
  </si>
  <si>
    <t>% changes in share holding during the year</t>
  </si>
  <si>
    <t xml:space="preserve">ZIAULLA SHERIFF                    </t>
  </si>
  <si>
    <t>Change in Promoter's Shareholding(Please specify,if there is no change)</t>
  </si>
  <si>
    <t>Shareholding at the Beginning of the Year</t>
  </si>
  <si>
    <t>Shareholding at the end of the Year</t>
  </si>
  <si>
    <t>No.of Shares at the beginning       /end of the Year</t>
  </si>
  <si>
    <t>% of the Shares of the company</t>
  </si>
  <si>
    <t>Date</t>
  </si>
  <si>
    <t>Increasing/Decreasing in shareholding</t>
  </si>
  <si>
    <t>Reason</t>
  </si>
  <si>
    <t>No.Of shares</t>
  </si>
  <si>
    <t>Shareholding pattern of top ten Shareholders (other than Directors,promoters and Holders of GDRs and ADRs):</t>
  </si>
  <si>
    <t>Name</t>
  </si>
  <si>
    <t>No.of Shares at the beginning     /end of the Year</t>
  </si>
  <si>
    <t xml:space="preserve">ANTARA INDIA EVERGREEN FUND LTD    </t>
  </si>
  <si>
    <t xml:space="preserve"> </t>
  </si>
  <si>
    <t/>
  </si>
  <si>
    <t>-Closing Balance</t>
  </si>
  <si>
    <t>31-03-2019</t>
  </si>
  <si>
    <t>No Change</t>
  </si>
  <si>
    <t xml:space="preserve">PLUTUS TERRA INDIA FUND            </t>
  </si>
  <si>
    <t xml:space="preserve">AUCTOR INVESTMENTS LIMITED         </t>
  </si>
  <si>
    <t xml:space="preserve">ELARA CAPITAL MAURITIUS LTD        </t>
  </si>
  <si>
    <t xml:space="preserve">YOGESH K MEHRA- HUF                </t>
  </si>
  <si>
    <t xml:space="preserve">K J PURUSHOTHAM                    </t>
  </si>
  <si>
    <t xml:space="preserve">ALFAZ SULTAN MILLER .              </t>
  </si>
  <si>
    <t xml:space="preserve">YOGESH KANWAL MEHRA                </t>
  </si>
  <si>
    <t>14-12-2018</t>
  </si>
  <si>
    <t>Buy</t>
  </si>
  <si>
    <t>22-03-2019</t>
  </si>
  <si>
    <t>Sold</t>
  </si>
  <si>
    <t xml:space="preserve">ISHA YOGESH MEHRA                  </t>
  </si>
  <si>
    <t xml:space="preserve">RAJIV JAMWAL                       </t>
  </si>
  <si>
    <t>11-05-2018</t>
  </si>
  <si>
    <t>01-06-2018</t>
  </si>
  <si>
    <t>22-06-2018</t>
  </si>
  <si>
    <t>29-06-2018</t>
  </si>
  <si>
    <t>05-10-2018</t>
  </si>
  <si>
    <t>26-10-2018</t>
  </si>
  <si>
    <t>02-11-2018</t>
  </si>
  <si>
    <t>21-12-2018</t>
  </si>
  <si>
    <t>01-03-2019</t>
  </si>
  <si>
    <t>08-03-2019</t>
  </si>
  <si>
    <t>15-03-2019</t>
  </si>
  <si>
    <t>29-03-2019</t>
  </si>
  <si>
    <t xml:space="preserve">EKTA A KUKREJA                     </t>
  </si>
  <si>
    <t>Shareholding of Directors and Key Managerial Personnel:</t>
  </si>
  <si>
    <t xml:space="preserve">Shareholding at the beginning of the year </t>
  </si>
  <si>
    <t xml:space="preserve">Cumulative Shareholding at the end of the year </t>
  </si>
  <si>
    <t xml:space="preserve"> INDEBTEDNESS
Indebtedness of the Company including interest outstanding/accrued but not due for payment</t>
  </si>
  <si>
    <t>Secured Loans excluding deposits</t>
  </si>
  <si>
    <t>Unsecured Loans</t>
  </si>
  <si>
    <t>Deposits</t>
  </si>
  <si>
    <t>Total Indebtedness</t>
  </si>
  <si>
    <t>Indebtedness at the beginning of the financial year
i) Principal Amount
ii) Interest due but not paid
iii) Interest accrued but not due</t>
  </si>
  <si>
    <t>Total (i+ii+iii)</t>
  </si>
  <si>
    <t>Net Change</t>
  </si>
  <si>
    <t xml:space="preserve">Indebtedness at the end of the financial year
i) Principal Amount
ii) Interest due but not paid
iii) Interest accrued but not </t>
  </si>
  <si>
    <t>REMUNERATION OF DIRECTORS AND KEY MANAGERIAL PERSONNEL</t>
  </si>
  <si>
    <t>A. Remuneration to Managing Director, Whole-time Directors and/or Manager:</t>
  </si>
  <si>
    <t>Sr.no.</t>
  </si>
  <si>
    <t>Particulars of Remuneration</t>
  </si>
  <si>
    <t>Name of MD/WTD/ Manager</t>
  </si>
  <si>
    <t>Total Amount</t>
  </si>
  <si>
    <t xml:space="preserve"> Gross salary</t>
  </si>
  <si>
    <t xml:space="preserve">  (a) Salary as per provisions contained in   section 17(1) of the Income-tax Act, 1961</t>
  </si>
  <si>
    <t xml:space="preserve">  (b) Value of perquisites u/s 17(2) Income-tax Act, 1961</t>
  </si>
  <si>
    <t xml:space="preserve">  (c) Profits in lieu of salary under section 17(3) Income-tax Act, 1961</t>
  </si>
  <si>
    <t>Stock Option</t>
  </si>
  <si>
    <t>Sweat Equity</t>
  </si>
  <si>
    <t>Commission</t>
  </si>
  <si>
    <t xml:space="preserve"> - as % of profit</t>
  </si>
  <si>
    <t xml:space="preserve"> - others, specify…</t>
  </si>
  <si>
    <t>Others, please specify</t>
  </si>
  <si>
    <t xml:space="preserve">      Total (A)</t>
  </si>
  <si>
    <t>Ceiling as per the Act</t>
  </si>
  <si>
    <t>B. Remuneration to other directors:</t>
  </si>
  <si>
    <t>Name of Directors Manager</t>
  </si>
  <si>
    <t>1.    Independent Directors</t>
  </si>
  <si>
    <t>•Fee for attending board / committee meetings</t>
  </si>
  <si>
    <t>•  Commission</t>
  </si>
  <si>
    <t>•  Others, please specify</t>
  </si>
  <si>
    <t>Total (1)</t>
  </si>
  <si>
    <t>2.  Other Non-Executive Directors</t>
  </si>
  <si>
    <t>Total (2)</t>
  </si>
  <si>
    <t>Total (B)=(1+2)</t>
  </si>
  <si>
    <t>Total Managerial Remuneration</t>
  </si>
  <si>
    <t>Overall Ceiling as per the Act</t>
  </si>
  <si>
    <t>C.  REMUNERATION TO KEY MANAGERIAL PERSONNEL OTHER THAN MD/MANAGER/WTD</t>
  </si>
  <si>
    <t>Sr No.</t>
  </si>
  <si>
    <t>Key Managerial Personnel</t>
  </si>
  <si>
    <t>Gross salary
(a) Salary as per provisions contained in section 17(1) of the Income-tax Act, 1961</t>
  </si>
  <si>
    <t>(b) Value of perquisites u/s 17(2) Income-tax Act, 1961</t>
  </si>
  <si>
    <t>(c) Profits in lieu of salary under section 17(3) Income- tax Act, 1961</t>
  </si>
  <si>
    <t>Commission
-   as % of profit
-   others, specify…</t>
  </si>
  <si>
    <t>PENALTIES / PUNISHMENT/ COMPOUNDING OF OFFENCES:</t>
  </si>
  <si>
    <t>Type</t>
  </si>
  <si>
    <t>Section of the Companies Act</t>
  </si>
  <si>
    <t>Brief Description</t>
  </si>
  <si>
    <t>Details of Penalty / Punishment /  Compounding fees imposed</t>
  </si>
  <si>
    <t>Authority [RD / NCLT/ COURT]</t>
  </si>
  <si>
    <t>Penalty</t>
  </si>
  <si>
    <t>Punishment</t>
  </si>
  <si>
    <t>Compounding</t>
  </si>
  <si>
    <t>C.     OTHER OFFICERS IN DEFAULT</t>
  </si>
  <si>
    <t>No. of Shares held at the
beginning of the year
01-04-2018</t>
  </si>
  <si>
    <t xml:space="preserve">Company : Starcom Information Technology Ltd      from  01-04-2018     to   31-03-2019  </t>
  </si>
  <si>
    <t>01-04-2018</t>
  </si>
  <si>
    <t>No  Remuneration is paid to the Managing Director</t>
  </si>
  <si>
    <t xml:space="preserve">Mr. Maddur Gundurao Mohankumar </t>
  </si>
  <si>
    <t>Mr. Mohammed Yousuf khan</t>
  </si>
  <si>
    <t>Ms. Sayeeda Hina</t>
  </si>
  <si>
    <t>CEO</t>
  </si>
  <si>
    <t>There is no CEO in the Company</t>
  </si>
  <si>
    <t>5,00,000</t>
  </si>
  <si>
    <t>Ms. Nidhi Sharma   Company
Secretary</t>
  </si>
  <si>
    <t>Mr. Mukhtar Ahmed  CFO</t>
  </si>
  <si>
    <t>NIL</t>
  </si>
  <si>
    <t>Mr. Ziaulla Sheriff</t>
  </si>
  <si>
    <t>-</t>
  </si>
  <si>
    <t>Change in Indebtedness during the financial year</t>
  </si>
  <si>
    <t>Addition</t>
  </si>
  <si>
    <t>Reduction</t>
  </si>
  <si>
    <t>17th february 2015</t>
  </si>
  <si>
    <t>Company Limited By shares, Non-Government Company</t>
  </si>
  <si>
    <t xml:space="preserve">73/1, Sheriff Centre, 5th Floor, St. Marks Road, Bangalore - 560001              </t>
  </si>
  <si>
    <t>yes</t>
  </si>
  <si>
    <t xml:space="preserve">Sharex Dynamic (India) Pvt. Ltd. C-101, 247 Park,L.B.S. Marg, Vikhroli (West),Mumbai - 400 083
</t>
  </si>
  <si>
    <t>Test, Measurement &amp; Embedded Solutions for Educational Sector</t>
  </si>
  <si>
    <t>Sale of non-customized Data Analytic software products</t>
  </si>
  <si>
    <t>No Holding, Subsidiary and Associate Company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</si>
</sst>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_);\(0\)"/>
    <numFmt numFmtId="166" formatCode="0.000"/>
    <numFmt numFmtId="167" formatCode="0;[Red]0"/>
  </numFmts>
  <fonts count="5">
    <font>
      <sz val="11"/>
      <color theme="1"/>
      <name val="Calibri"/>
      <charset val="134"/>
      <scheme val="minor"/>
    </font>
    <font>
      <b/>
      <sz val="12"/>
      <name val="Bookman Old Style"/>
      <family val="1"/>
    </font>
    <font>
      <sz val="12"/>
      <name val="Bookman Old Style"/>
      <family val="1"/>
    </font>
    <font>
      <b/>
      <i/>
      <sz val="12"/>
      <name val="Bookman Old Style"/>
      <family val="1"/>
    </font>
    <font>
      <i/>
      <sz val="12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6FA3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460">
    <xf numFmtId="0" fontId="0" fillId="0" borderId="0" xfId="0"/>
    <xf numFmtId="0" fontId="1" fillId="0" borderId="13" xfId="0" applyFont="1" applyBorder="1" applyAlignment="1">
      <alignment vertical="top" wrapText="1"/>
    </xf>
    <xf numFmtId="165" fontId="1" fillId="0" borderId="13" xfId="0" applyNumberFormat="1" applyFont="1" applyBorder="1" applyAlignment="1">
      <alignment vertical="top" wrapText="1"/>
    </xf>
    <xf numFmtId="164" fontId="1" fillId="0" borderId="13" xfId="0" applyNumberFormat="1" applyFont="1" applyFill="1" applyBorder="1" applyAlignment="1">
      <alignment vertical="top" wrapText="1"/>
    </xf>
    <xf numFmtId="1" fontId="1" fillId="0" borderId="13" xfId="0" applyNumberFormat="1" applyFont="1" applyBorder="1" applyAlignment="1">
      <alignment vertical="top" wrapText="1"/>
    </xf>
    <xf numFmtId="1" fontId="1" fillId="0" borderId="13" xfId="0" applyNumberFormat="1" applyFont="1" applyBorder="1" applyAlignment="1">
      <alignment horizontal="right" vertical="top" wrapText="1"/>
    </xf>
    <xf numFmtId="166" fontId="1" fillId="0" borderId="13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165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Fill="1" applyBorder="1" applyAlignment="1">
      <alignment vertical="top" wrapText="1"/>
    </xf>
    <xf numFmtId="1" fontId="1" fillId="0" borderId="0" xfId="0" applyNumberFormat="1" applyFont="1" applyBorder="1" applyAlignment="1">
      <alignment vertical="top" wrapText="1"/>
    </xf>
    <xf numFmtId="1" fontId="1" fillId="0" borderId="0" xfId="0" applyNumberFormat="1" applyFont="1" applyBorder="1" applyAlignment="1">
      <alignment horizontal="right" vertical="top" wrapText="1"/>
    </xf>
    <xf numFmtId="166" fontId="1" fillId="0" borderId="0" xfId="0" applyNumberFormat="1" applyFont="1" applyFill="1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165" fontId="2" fillId="0" borderId="10" xfId="0" applyNumberFormat="1" applyFont="1" applyBorder="1" applyAlignment="1">
      <alignment vertical="center" wrapText="1"/>
    </xf>
    <xf numFmtId="1" fontId="2" fillId="0" borderId="10" xfId="0" applyNumberFormat="1" applyFont="1" applyBorder="1" applyAlignment="1">
      <alignment vertical="center" wrapText="1"/>
    </xf>
    <xf numFmtId="1" fontId="2" fillId="0" borderId="10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0" fontId="2" fillId="0" borderId="10" xfId="0" applyFont="1" applyFill="1" applyBorder="1" applyAlignment="1" applyProtection="1">
      <alignment horizontal="right"/>
      <protection hidden="1"/>
    </xf>
    <xf numFmtId="165" fontId="2" fillId="0" borderId="10" xfId="0" applyNumberFormat="1" applyFont="1" applyFill="1" applyBorder="1" applyAlignment="1" applyProtection="1">
      <alignment horizontal="right"/>
      <protection hidden="1"/>
    </xf>
    <xf numFmtId="166" fontId="2" fillId="0" borderId="10" xfId="0" applyNumberFormat="1" applyFont="1" applyFill="1" applyBorder="1" applyAlignment="1" applyProtection="1">
      <alignment horizontal="right"/>
      <protection hidden="1"/>
    </xf>
    <xf numFmtId="1" fontId="2" fillId="0" borderId="10" xfId="0" applyNumberFormat="1" applyFont="1" applyFill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protection hidden="1"/>
    </xf>
    <xf numFmtId="166" fontId="2" fillId="0" borderId="10" xfId="0" applyNumberFormat="1" applyFont="1" applyBorder="1" applyAlignment="1" applyProtection="1">
      <protection hidden="1"/>
    </xf>
    <xf numFmtId="0" fontId="2" fillId="0" borderId="32" xfId="0" applyFont="1" applyBorder="1" applyAlignment="1">
      <alignment vertical="center" wrapText="1"/>
    </xf>
    <xf numFmtId="165" fontId="2" fillId="0" borderId="32" xfId="0" applyNumberFormat="1" applyFont="1" applyBorder="1" applyAlignment="1">
      <alignment vertical="center" wrapText="1"/>
    </xf>
    <xf numFmtId="1" fontId="2" fillId="0" borderId="32" xfId="0" applyNumberFormat="1" applyFont="1" applyBorder="1" applyAlignment="1">
      <alignment vertical="center" wrapText="1"/>
    </xf>
    <xf numFmtId="1" fontId="2" fillId="0" borderId="32" xfId="0" applyNumberFormat="1" applyFont="1" applyBorder="1" applyAlignment="1">
      <alignment horizontal="right" vertical="center" wrapText="1"/>
    </xf>
    <xf numFmtId="0" fontId="2" fillId="0" borderId="38" xfId="0" applyFont="1" applyBorder="1" applyAlignment="1">
      <alignment vertical="center" wrapText="1"/>
    </xf>
    <xf numFmtId="0" fontId="2" fillId="0" borderId="21" xfId="0" applyFont="1" applyFill="1" applyBorder="1" applyAlignment="1" applyProtection="1">
      <alignment horizontal="right"/>
      <protection hidden="1"/>
    </xf>
    <xf numFmtId="165" fontId="2" fillId="0" borderId="21" xfId="0" applyNumberFormat="1" applyFont="1" applyFill="1" applyBorder="1" applyAlignment="1" applyProtection="1">
      <alignment horizontal="right"/>
      <protection hidden="1"/>
    </xf>
    <xf numFmtId="166" fontId="2" fillId="0" borderId="21" xfId="0" applyNumberFormat="1" applyFont="1" applyFill="1" applyBorder="1" applyAlignment="1" applyProtection="1">
      <alignment horizontal="right"/>
      <protection hidden="1"/>
    </xf>
    <xf numFmtId="1" fontId="2" fillId="0" borderId="21" xfId="0" applyNumberFormat="1" applyFont="1" applyFill="1" applyBorder="1" applyAlignment="1" applyProtection="1">
      <alignment horizontal="right"/>
      <protection hidden="1"/>
    </xf>
    <xf numFmtId="167" fontId="2" fillId="0" borderId="21" xfId="0" applyNumberFormat="1" applyFont="1" applyFill="1" applyBorder="1" applyAlignment="1" applyProtection="1">
      <alignment horizontal="right"/>
      <protection hidden="1"/>
    </xf>
    <xf numFmtId="0" fontId="2" fillId="0" borderId="21" xfId="0" applyFont="1" applyBorder="1" applyAlignment="1" applyProtection="1">
      <protection hidden="1"/>
    </xf>
    <xf numFmtId="166" fontId="2" fillId="0" borderId="21" xfId="0" applyNumberFormat="1" applyFont="1" applyBorder="1" applyAlignment="1" applyProtection="1">
      <protection hidden="1"/>
    </xf>
    <xf numFmtId="167" fontId="2" fillId="0" borderId="10" xfId="0" applyNumberFormat="1" applyFont="1" applyFill="1" applyBorder="1" applyAlignment="1" applyProtection="1">
      <alignment horizontal="right"/>
      <protection hidden="1"/>
    </xf>
    <xf numFmtId="0" fontId="2" fillId="0" borderId="32" xfId="0" applyFont="1" applyFill="1" applyBorder="1" applyAlignment="1" applyProtection="1">
      <alignment horizontal="right"/>
      <protection hidden="1"/>
    </xf>
    <xf numFmtId="165" fontId="2" fillId="0" borderId="32" xfId="0" applyNumberFormat="1" applyFont="1" applyFill="1" applyBorder="1" applyAlignment="1" applyProtection="1">
      <alignment horizontal="right"/>
      <protection hidden="1"/>
    </xf>
    <xf numFmtId="166" fontId="2" fillId="0" borderId="32" xfId="0" applyNumberFormat="1" applyFont="1" applyFill="1" applyBorder="1" applyAlignment="1" applyProtection="1">
      <alignment horizontal="right"/>
      <protection hidden="1"/>
    </xf>
    <xf numFmtId="1" fontId="2" fillId="0" borderId="32" xfId="0" applyNumberFormat="1" applyFont="1" applyFill="1" applyBorder="1" applyAlignment="1" applyProtection="1">
      <alignment horizontal="right"/>
      <protection hidden="1"/>
    </xf>
    <xf numFmtId="167" fontId="2" fillId="0" borderId="32" xfId="0" applyNumberFormat="1" applyFont="1" applyFill="1" applyBorder="1" applyAlignment="1" applyProtection="1">
      <alignment horizontal="right"/>
      <protection hidden="1"/>
    </xf>
    <xf numFmtId="0" fontId="2" fillId="0" borderId="32" xfId="0" applyFont="1" applyBorder="1" applyAlignment="1" applyProtection="1">
      <protection hidden="1"/>
    </xf>
    <xf numFmtId="166" fontId="2" fillId="0" borderId="32" xfId="0" applyNumberFormat="1" applyFont="1" applyBorder="1" applyAlignment="1" applyProtection="1">
      <protection hidden="1"/>
    </xf>
    <xf numFmtId="0" fontId="2" fillId="0" borderId="21" xfId="0" applyFont="1" applyBorder="1" applyAlignment="1">
      <alignment vertical="center" wrapText="1"/>
    </xf>
    <xf numFmtId="165" fontId="2" fillId="0" borderId="21" xfId="0" applyNumberFormat="1" applyFont="1" applyBorder="1" applyAlignment="1">
      <alignment vertical="center" wrapText="1"/>
    </xf>
    <xf numFmtId="1" fontId="2" fillId="0" borderId="21" xfId="0" applyNumberFormat="1" applyFont="1" applyBorder="1" applyAlignment="1">
      <alignment vertical="center" wrapText="1"/>
    </xf>
    <xf numFmtId="1" fontId="2" fillId="0" borderId="21" xfId="0" applyNumberFormat="1" applyFont="1" applyBorder="1" applyAlignment="1">
      <alignment horizontal="right" vertical="center" wrapText="1"/>
    </xf>
    <xf numFmtId="0" fontId="2" fillId="0" borderId="3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166" fontId="2" fillId="0" borderId="0" xfId="0" applyNumberFormat="1" applyFont="1" applyFill="1" applyAlignment="1">
      <alignment vertical="center"/>
    </xf>
    <xf numFmtId="4" fontId="2" fillId="0" borderId="4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 wrapText="1"/>
    </xf>
    <xf numFmtId="0" fontId="1" fillId="0" borderId="9" xfId="0" applyNumberFormat="1" applyFont="1" applyFill="1" applyBorder="1" applyAlignment="1">
      <alignment vertical="center" wrapText="1"/>
    </xf>
    <xf numFmtId="0" fontId="1" fillId="0" borderId="12" xfId="0" applyNumberFormat="1" applyFont="1" applyFill="1" applyBorder="1" applyAlignment="1">
      <alignment vertical="center" wrapText="1"/>
    </xf>
    <xf numFmtId="4" fontId="1" fillId="0" borderId="28" xfId="0" applyNumberFormat="1" applyFont="1" applyFill="1" applyBorder="1" applyAlignment="1">
      <alignment vertical="center" wrapText="1"/>
    </xf>
    <xf numFmtId="4" fontId="1" fillId="0" borderId="27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4" fontId="1" fillId="0" borderId="23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right" vertical="center" wrapText="1"/>
    </xf>
    <xf numFmtId="0" fontId="1" fillId="0" borderId="23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4" fontId="2" fillId="0" borderId="23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165" fontId="1" fillId="2" borderId="18" xfId="0" applyNumberFormat="1" applyFont="1" applyFill="1" applyBorder="1" applyAlignment="1">
      <alignment vertical="center"/>
    </xf>
    <xf numFmtId="1" fontId="1" fillId="2" borderId="18" xfId="0" applyNumberFormat="1" applyFont="1" applyFill="1" applyBorder="1" applyAlignment="1">
      <alignment vertical="center"/>
    </xf>
    <xf numFmtId="1" fontId="1" fillId="2" borderId="18" xfId="0" applyNumberFormat="1" applyFont="1" applyFill="1" applyBorder="1" applyAlignment="1">
      <alignment horizontal="right" vertical="center"/>
    </xf>
    <xf numFmtId="0" fontId="1" fillId="2" borderId="29" xfId="0" applyFont="1" applyFill="1" applyBorder="1" applyAlignment="1">
      <alignment vertical="center"/>
    </xf>
    <xf numFmtId="0" fontId="2" fillId="0" borderId="33" xfId="0" applyFont="1" applyBorder="1" applyAlignment="1">
      <alignment wrapText="1"/>
    </xf>
    <xf numFmtId="165" fontId="2" fillId="0" borderId="33" xfId="0" applyNumberFormat="1" applyFont="1" applyBorder="1" applyAlignment="1">
      <alignment wrapText="1"/>
    </xf>
    <xf numFmtId="0" fontId="2" fillId="0" borderId="33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165" fontId="2" fillId="0" borderId="19" xfId="0" applyNumberFormat="1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2" fillId="2" borderId="18" xfId="0" applyFont="1" applyFill="1" applyBorder="1" applyAlignment="1">
      <alignment vertical="center" wrapText="1"/>
    </xf>
    <xf numFmtId="165" fontId="2" fillId="2" borderId="18" xfId="0" applyNumberFormat="1" applyFont="1" applyFill="1" applyBorder="1" applyAlignment="1">
      <alignment vertical="center" wrapText="1"/>
    </xf>
    <xf numFmtId="1" fontId="2" fillId="2" borderId="18" xfId="0" applyNumberFormat="1" applyFont="1" applyFill="1" applyBorder="1" applyAlignment="1">
      <alignment vertical="center" wrapText="1"/>
    </xf>
    <xf numFmtId="1" fontId="2" fillId="2" borderId="18" xfId="0" applyNumberFormat="1" applyFont="1" applyFill="1" applyBorder="1" applyAlignment="1">
      <alignment horizontal="right" vertical="center" wrapText="1"/>
    </xf>
    <xf numFmtId="0" fontId="2" fillId="2" borderId="29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horizontal="right" vertical="center"/>
    </xf>
    <xf numFmtId="166" fontId="2" fillId="0" borderId="5" xfId="0" applyNumberFormat="1" applyFont="1" applyFill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164" fontId="1" fillId="2" borderId="18" xfId="0" applyNumberFormat="1" applyFont="1" applyFill="1" applyBorder="1" applyAlignment="1">
      <alignment vertical="center"/>
    </xf>
    <xf numFmtId="166" fontId="1" fillId="2" borderId="18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horizontal="right" vertical="center"/>
    </xf>
    <xf numFmtId="166" fontId="2" fillId="0" borderId="2" xfId="0" applyNumberFormat="1" applyFont="1" applyFill="1" applyBorder="1" applyAlignment="1">
      <alignment vertical="center"/>
    </xf>
    <xf numFmtId="4" fontId="2" fillId="0" borderId="22" xfId="0" applyNumberFormat="1" applyFont="1" applyFill="1" applyBorder="1" applyAlignment="1">
      <alignment vertical="center"/>
    </xf>
    <xf numFmtId="1" fontId="2" fillId="0" borderId="33" xfId="0" applyNumberFormat="1" applyFont="1" applyBorder="1" applyAlignment="1">
      <alignment horizontal="right" wrapText="1"/>
    </xf>
    <xf numFmtId="0" fontId="2" fillId="0" borderId="37" xfId="0" applyFont="1" applyBorder="1" applyAlignment="1">
      <alignment wrapText="1"/>
    </xf>
    <xf numFmtId="0" fontId="1" fillId="2" borderId="18" xfId="0" applyFont="1" applyFill="1" applyBorder="1" applyAlignment="1">
      <alignment vertical="center" wrapText="1"/>
    </xf>
    <xf numFmtId="165" fontId="1" fillId="2" borderId="18" xfId="0" applyNumberFormat="1" applyFont="1" applyFill="1" applyBorder="1" applyAlignment="1">
      <alignment vertical="center" wrapText="1"/>
    </xf>
    <xf numFmtId="1" fontId="1" fillId="2" borderId="18" xfId="0" applyNumberFormat="1" applyFont="1" applyFill="1" applyBorder="1" applyAlignment="1">
      <alignment vertical="center" wrapText="1"/>
    </xf>
    <xf numFmtId="1" fontId="1" fillId="2" borderId="18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166" fontId="1" fillId="2" borderId="29" xfId="0" applyNumberFormat="1" applyFont="1" applyFill="1" applyBorder="1" applyAlignment="1">
      <alignment vertical="center"/>
    </xf>
    <xf numFmtId="4" fontId="1" fillId="2" borderId="18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vertical="center" wrapText="1"/>
    </xf>
    <xf numFmtId="0" fontId="2" fillId="0" borderId="0" xfId="0" applyFont="1"/>
    <xf numFmtId="0" fontId="2" fillId="3" borderId="17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right" vertical="center"/>
    </xf>
    <xf numFmtId="0" fontId="2" fillId="0" borderId="60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2" fillId="0" borderId="63" xfId="0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1" fontId="2" fillId="0" borderId="52" xfId="0" applyNumberFormat="1" applyFont="1" applyFill="1" applyBorder="1" applyAlignment="1">
      <alignment horizontal="right" vertical="center"/>
    </xf>
    <xf numFmtId="1" fontId="2" fillId="0" borderId="52" xfId="0" applyNumberFormat="1" applyFont="1" applyFill="1" applyBorder="1" applyAlignment="1">
      <alignment horizontal="right" vertical="center" wrapText="1"/>
    </xf>
    <xf numFmtId="0" fontId="2" fillId="0" borderId="52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1" fontId="2" fillId="0" borderId="46" xfId="0" applyNumberFormat="1" applyFont="1" applyFill="1" applyBorder="1" applyAlignment="1">
      <alignment horizontal="right" vertical="center"/>
    </xf>
    <xf numFmtId="0" fontId="2" fillId="0" borderId="46" xfId="0" applyFont="1" applyFill="1" applyBorder="1" applyAlignment="1">
      <alignment vertical="center"/>
    </xf>
    <xf numFmtId="0" fontId="1" fillId="3" borderId="18" xfId="0" applyNumberFormat="1" applyFont="1" applyFill="1" applyBorder="1" applyAlignment="1">
      <alignment vertical="center" wrapText="1"/>
    </xf>
    <xf numFmtId="165" fontId="2" fillId="0" borderId="0" xfId="0" applyNumberFormat="1" applyFont="1"/>
    <xf numFmtId="0" fontId="1" fillId="3" borderId="72" xfId="0" applyNumberFormat="1" applyFont="1" applyFill="1" applyBorder="1" applyAlignment="1">
      <alignment horizontal="center" vertical="center" wrapText="1"/>
    </xf>
    <xf numFmtId="0" fontId="1" fillId="3" borderId="3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2" fillId="0" borderId="52" xfId="0" quotePrefix="1" applyNumberFormat="1" applyFont="1" applyBorder="1" applyAlignment="1">
      <alignment horizontal="right"/>
    </xf>
    <xf numFmtId="0" fontId="1" fillId="3" borderId="15" xfId="0" applyFont="1" applyFill="1" applyBorder="1" applyAlignment="1">
      <alignment vertical="center" wrapText="1"/>
    </xf>
    <xf numFmtId="0" fontId="1" fillId="3" borderId="28" xfId="0" applyNumberFormat="1" applyFont="1" applyFill="1" applyBorder="1" applyAlignment="1">
      <alignment vertical="center" wrapText="1"/>
    </xf>
    <xf numFmtId="0" fontId="2" fillId="0" borderId="64" xfId="0" quotePrefix="1" applyNumberFormat="1" applyFont="1" applyBorder="1" applyAlignment="1">
      <alignment horizontal="right"/>
    </xf>
    <xf numFmtId="0" fontId="1" fillId="3" borderId="18" xfId="0" applyNumberFormat="1" applyFont="1" applyFill="1" applyBorder="1" applyAlignment="1">
      <alignment horizontal="center" vertical="center" wrapText="1"/>
    </xf>
    <xf numFmtId="0" fontId="1" fillId="3" borderId="29" xfId="0" applyNumberFormat="1" applyFont="1" applyFill="1" applyBorder="1" applyAlignment="1">
      <alignment horizontal="center" vertical="center" wrapText="1"/>
    </xf>
    <xf numFmtId="0" fontId="1" fillId="3" borderId="71" xfId="0" applyFont="1" applyFill="1" applyBorder="1" applyAlignment="1">
      <alignment vertical="center"/>
    </xf>
    <xf numFmtId="0" fontId="1" fillId="3" borderId="72" xfId="0" applyNumberFormat="1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/>
    </xf>
    <xf numFmtId="0" fontId="1" fillId="3" borderId="18" xfId="0" applyNumberFormat="1" applyFont="1" applyFill="1" applyBorder="1" applyAlignment="1">
      <alignment horizontal="center" vertical="center"/>
    </xf>
    <xf numFmtId="0" fontId="2" fillId="0" borderId="52" xfId="0" quotePrefix="1" applyFont="1" applyBorder="1" applyAlignment="1">
      <alignment horizontal="left"/>
    </xf>
    <xf numFmtId="0" fontId="2" fillId="0" borderId="52" xfId="0" applyFont="1" applyBorder="1"/>
    <xf numFmtId="0" fontId="2" fillId="0" borderId="64" xfId="0" quotePrefix="1" applyFont="1" applyBorder="1" applyAlignment="1">
      <alignment horizontal="left"/>
    </xf>
    <xf numFmtId="0" fontId="1" fillId="3" borderId="34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vertical="center"/>
    </xf>
    <xf numFmtId="1" fontId="2" fillId="0" borderId="64" xfId="0" applyNumberFormat="1" applyFont="1" applyFill="1" applyBorder="1" applyAlignment="1">
      <alignment horizontal="right" vertical="center" wrapText="1"/>
    </xf>
    <xf numFmtId="0" fontId="2" fillId="0" borderId="64" xfId="0" applyFont="1" applyFill="1" applyBorder="1" applyAlignment="1">
      <alignment vertical="center"/>
    </xf>
    <xf numFmtId="1" fontId="1" fillId="3" borderId="46" xfId="0" applyNumberFormat="1" applyFont="1" applyFill="1" applyBorder="1" applyAlignment="1">
      <alignment horizontal="right" vertical="center"/>
    </xf>
    <xf numFmtId="1" fontId="1" fillId="3" borderId="46" xfId="0" applyNumberFormat="1" applyFont="1" applyFill="1" applyBorder="1" applyAlignment="1">
      <alignment horizontal="right" vertical="center" wrapText="1"/>
    </xf>
    <xf numFmtId="1" fontId="2" fillId="0" borderId="46" xfId="0" applyNumberFormat="1" applyFont="1" applyFill="1" applyBorder="1" applyAlignment="1">
      <alignment horizontal="right" vertical="center" wrapText="1"/>
    </xf>
    <xf numFmtId="1" fontId="2" fillId="0" borderId="64" xfId="0" applyNumberFormat="1" applyFont="1" applyFill="1" applyBorder="1" applyAlignment="1">
      <alignment horizontal="right" vertical="center" wrapText="1"/>
    </xf>
    <xf numFmtId="166" fontId="2" fillId="0" borderId="52" xfId="0" quotePrefix="1" applyNumberFormat="1" applyFont="1" applyBorder="1" applyAlignment="1">
      <alignment horizontal="right"/>
    </xf>
    <xf numFmtId="166" fontId="2" fillId="0" borderId="52" xfId="0" applyNumberFormat="1" applyFont="1" applyBorder="1"/>
    <xf numFmtId="166" fontId="2" fillId="0" borderId="52" xfId="0" quotePrefix="1" applyNumberFormat="1" applyFont="1" applyBorder="1" applyAlignment="1">
      <alignment horizontal="left"/>
    </xf>
    <xf numFmtId="166" fontId="2" fillId="0" borderId="64" xfId="0" quotePrefix="1" applyNumberFormat="1" applyFont="1" applyBorder="1" applyAlignment="1">
      <alignment horizontal="right"/>
    </xf>
    <xf numFmtId="0" fontId="1" fillId="3" borderId="46" xfId="0" applyFont="1" applyFill="1" applyBorder="1" applyAlignment="1">
      <alignment horizontal="center" vertical="center" wrapText="1"/>
    </xf>
    <xf numFmtId="0" fontId="2" fillId="0" borderId="64" xfId="0" applyFont="1" applyBorder="1" applyAlignment="1">
      <alignment horizontal="left"/>
    </xf>
    <xf numFmtId="0" fontId="2" fillId="0" borderId="7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7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2" fillId="0" borderId="77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45" xfId="0" applyNumberFormat="1" applyFont="1" applyFill="1" applyBorder="1" applyAlignment="1">
      <alignment vertical="center" wrapText="1"/>
    </xf>
    <xf numFmtId="0" fontId="2" fillId="0" borderId="70" xfId="0" applyNumberFormat="1" applyFont="1" applyFill="1" applyBorder="1" applyAlignment="1">
      <alignment vertical="center" wrapText="1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1" fillId="4" borderId="35" xfId="0" applyFont="1" applyFill="1" applyBorder="1" applyAlignment="1">
      <alignment horizontal="left" vertical="center"/>
    </xf>
    <xf numFmtId="0" fontId="1" fillId="4" borderId="42" xfId="0" applyFont="1" applyFill="1" applyBorder="1" applyAlignment="1">
      <alignment horizontal="left" vertical="center"/>
    </xf>
    <xf numFmtId="0" fontId="1" fillId="0" borderId="17" xfId="0" applyNumberFormat="1" applyFont="1" applyFill="1" applyBorder="1" applyAlignment="1">
      <alignment vertical="center" wrapText="1"/>
    </xf>
    <xf numFmtId="0" fontId="1" fillId="0" borderId="18" xfId="0" applyNumberFormat="1" applyFont="1" applyFill="1" applyBorder="1" applyAlignment="1">
      <alignment vertical="center" wrapText="1"/>
    </xf>
    <xf numFmtId="164" fontId="1" fillId="0" borderId="18" xfId="0" applyNumberFormat="1" applyFont="1" applyFill="1" applyBorder="1" applyAlignment="1">
      <alignment vertical="center" wrapText="1"/>
    </xf>
    <xf numFmtId="1" fontId="1" fillId="0" borderId="18" xfId="0" applyNumberFormat="1" applyFont="1" applyFill="1" applyBorder="1" applyAlignment="1">
      <alignment horizontal="right" vertical="center" wrapText="1"/>
    </xf>
    <xf numFmtId="166" fontId="1" fillId="0" borderId="18" xfId="0" applyNumberFormat="1" applyFont="1" applyFill="1" applyBorder="1" applyAlignment="1">
      <alignment vertical="center" wrapText="1"/>
    </xf>
    <xf numFmtId="4" fontId="1" fillId="0" borderId="29" xfId="0" applyNumberFormat="1" applyFont="1" applyFill="1" applyBorder="1" applyAlignment="1">
      <alignment vertical="center" wrapText="1"/>
    </xf>
    <xf numFmtId="0" fontId="2" fillId="0" borderId="67" xfId="0" applyNumberFormat="1" applyFont="1" applyFill="1" applyBorder="1" applyAlignment="1">
      <alignment vertical="center" wrapText="1"/>
    </xf>
    <xf numFmtId="0" fontId="2" fillId="0" borderId="68" xfId="0" applyNumberFormat="1" applyFont="1" applyFill="1" applyBorder="1" applyAlignment="1">
      <alignment vertical="center" wrapText="1"/>
    </xf>
    <xf numFmtId="0" fontId="2" fillId="0" borderId="51" xfId="0" applyNumberFormat="1" applyFont="1" applyFill="1" applyBorder="1" applyAlignment="1">
      <alignment vertical="center" wrapText="1"/>
    </xf>
    <xf numFmtId="0" fontId="2" fillId="0" borderId="69" xfId="0" applyNumberFormat="1" applyFont="1" applyFill="1" applyBorder="1" applyAlignment="1">
      <alignment vertical="center" wrapText="1"/>
    </xf>
    <xf numFmtId="0" fontId="2" fillId="0" borderId="55" xfId="0" applyNumberFormat="1" applyFont="1" applyFill="1" applyBorder="1" applyAlignment="1">
      <alignment vertical="center" wrapText="1"/>
    </xf>
    <xf numFmtId="0" fontId="2" fillId="0" borderId="73" xfId="0" applyNumberFormat="1" applyFont="1" applyFill="1" applyBorder="1" applyAlignment="1">
      <alignment vertical="center" wrapText="1"/>
    </xf>
    <xf numFmtId="0" fontId="2" fillId="0" borderId="46" xfId="0" applyNumberFormat="1" applyFont="1" applyFill="1" applyBorder="1" applyAlignment="1">
      <alignment vertical="center" wrapText="1"/>
    </xf>
    <xf numFmtId="164" fontId="2" fillId="0" borderId="46" xfId="0" applyNumberFormat="1" applyFont="1" applyFill="1" applyBorder="1" applyAlignment="1">
      <alignment vertical="center" wrapText="1"/>
    </xf>
    <xf numFmtId="166" fontId="2" fillId="0" borderId="46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center" wrapText="1"/>
    </xf>
    <xf numFmtId="0" fontId="1" fillId="5" borderId="34" xfId="0" applyNumberFormat="1" applyFont="1" applyFill="1" applyBorder="1" applyAlignment="1">
      <alignment horizontal="left" vertical="center" wrapText="1"/>
    </xf>
    <xf numFmtId="0" fontId="1" fillId="5" borderId="35" xfId="0" applyNumberFormat="1" applyFont="1" applyFill="1" applyBorder="1" applyAlignment="1">
      <alignment horizontal="left" vertical="center" wrapText="1"/>
    </xf>
    <xf numFmtId="0" fontId="1" fillId="5" borderId="35" xfId="0" applyNumberFormat="1" applyFont="1" applyFill="1" applyBorder="1" applyAlignment="1">
      <alignment horizontal="right" vertical="center" wrapText="1"/>
    </xf>
    <xf numFmtId="0" fontId="1" fillId="5" borderId="42" xfId="0" applyNumberFormat="1" applyFont="1" applyFill="1" applyBorder="1" applyAlignment="1">
      <alignment horizontal="left"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48" xfId="0" applyNumberFormat="1" applyFont="1" applyFill="1" applyBorder="1" applyAlignment="1">
      <alignment vertical="center" wrapText="1"/>
    </xf>
    <xf numFmtId="0" fontId="1" fillId="3" borderId="59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164" fontId="1" fillId="3" borderId="18" xfId="0" applyNumberFormat="1" applyFont="1" applyFill="1" applyBorder="1" applyAlignment="1">
      <alignment vertical="center" wrapText="1"/>
    </xf>
    <xf numFmtId="1" fontId="1" fillId="3" borderId="18" xfId="0" applyNumberFormat="1" applyFont="1" applyFill="1" applyBorder="1" applyAlignment="1">
      <alignment horizontal="right" vertical="center" wrapText="1"/>
    </xf>
    <xf numFmtId="166" fontId="1" fillId="3" borderId="18" xfId="0" applyNumberFormat="1" applyFont="1" applyFill="1" applyBorder="1" applyAlignment="1">
      <alignment vertical="center" wrapText="1"/>
    </xf>
    <xf numFmtId="4" fontId="1" fillId="3" borderId="29" xfId="0" applyNumberFormat="1" applyFont="1" applyFill="1" applyBorder="1" applyAlignment="1">
      <alignment vertical="center" wrapText="1"/>
    </xf>
    <xf numFmtId="0" fontId="2" fillId="0" borderId="52" xfId="0" applyNumberFormat="1" applyFont="1" applyFill="1" applyBorder="1" applyAlignment="1">
      <alignment vertical="center" wrapText="1"/>
    </xf>
    <xf numFmtId="164" fontId="2" fillId="0" borderId="52" xfId="0" applyNumberFormat="1" applyFont="1" applyFill="1" applyBorder="1" applyAlignment="1">
      <alignment vertical="center" wrapText="1"/>
    </xf>
    <xf numFmtId="166" fontId="2" fillId="0" borderId="52" xfId="0" applyNumberFormat="1" applyFont="1" applyFill="1" applyBorder="1" applyAlignment="1">
      <alignment vertical="center" wrapText="1"/>
    </xf>
    <xf numFmtId="4" fontId="2" fillId="0" borderId="54" xfId="0" applyNumberFormat="1" applyFont="1" applyFill="1" applyBorder="1" applyAlignment="1">
      <alignment vertical="center" wrapText="1"/>
    </xf>
    <xf numFmtId="0" fontId="1" fillId="4" borderId="34" xfId="0" applyNumberFormat="1" applyFont="1" applyFill="1" applyBorder="1" applyAlignment="1">
      <alignment vertical="center" wrapText="1"/>
    </xf>
    <xf numFmtId="0" fontId="1" fillId="4" borderId="35" xfId="0" applyNumberFormat="1" applyFont="1" applyFill="1" applyBorder="1" applyAlignment="1">
      <alignment vertical="center" wrapText="1"/>
    </xf>
    <xf numFmtId="164" fontId="1" fillId="4" borderId="35" xfId="0" applyNumberFormat="1" applyFont="1" applyFill="1" applyBorder="1" applyAlignment="1">
      <alignment vertical="center" wrapText="1"/>
    </xf>
    <xf numFmtId="1" fontId="1" fillId="4" borderId="35" xfId="0" applyNumberFormat="1" applyFont="1" applyFill="1" applyBorder="1" applyAlignment="1">
      <alignment horizontal="right" vertical="center" wrapText="1"/>
    </xf>
    <xf numFmtId="166" fontId="1" fillId="4" borderId="35" xfId="0" applyNumberFormat="1" applyFont="1" applyFill="1" applyBorder="1" applyAlignment="1">
      <alignment vertical="center" wrapText="1"/>
    </xf>
    <xf numFmtId="4" fontId="1" fillId="4" borderId="42" xfId="0" applyNumberFormat="1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3" borderId="18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right" vertical="center" wrapText="1"/>
    </xf>
    <xf numFmtId="166" fontId="1" fillId="3" borderId="7" xfId="0" applyNumberFormat="1" applyFont="1" applyFill="1" applyBorder="1" applyAlignment="1">
      <alignment horizontal="center" vertical="center" wrapText="1"/>
    </xf>
    <xf numFmtId="4" fontId="1" fillId="3" borderId="25" xfId="0" applyNumberFormat="1" applyFont="1" applyFill="1" applyBorder="1" applyAlignment="1">
      <alignment horizontal="center" vertical="center" wrapText="1"/>
    </xf>
    <xf numFmtId="166" fontId="1" fillId="3" borderId="46" xfId="0" applyNumberFormat="1" applyFont="1" applyFill="1" applyBorder="1" applyAlignment="1">
      <alignment horizontal="center" vertical="center" wrapText="1"/>
    </xf>
    <xf numFmtId="4" fontId="1" fillId="3" borderId="47" xfId="0" applyNumberFormat="1" applyFont="1" applyFill="1" applyBorder="1" applyAlignment="1">
      <alignment horizontal="center" vertical="center" wrapText="1"/>
    </xf>
    <xf numFmtId="0" fontId="2" fillId="0" borderId="64" xfId="0" applyNumberFormat="1" applyFont="1" applyFill="1" applyBorder="1" applyAlignment="1">
      <alignment vertical="center" wrapText="1"/>
    </xf>
    <xf numFmtId="164" fontId="2" fillId="0" borderId="64" xfId="0" applyNumberFormat="1" applyFont="1" applyFill="1" applyBorder="1" applyAlignment="1">
      <alignment vertical="center" wrapText="1"/>
    </xf>
    <xf numFmtId="166" fontId="2" fillId="0" borderId="64" xfId="0" applyNumberFormat="1" applyFont="1" applyFill="1" applyBorder="1" applyAlignment="1">
      <alignment vertical="center" wrapText="1"/>
    </xf>
    <xf numFmtId="4" fontId="2" fillId="0" borderId="66" xfId="0" applyNumberFormat="1" applyFont="1" applyFill="1" applyBorder="1" applyAlignment="1">
      <alignment vertical="center" wrapText="1"/>
    </xf>
    <xf numFmtId="1" fontId="2" fillId="0" borderId="52" xfId="0" applyNumberFormat="1" applyFont="1" applyFill="1" applyBorder="1" applyAlignment="1">
      <alignment horizontal="right" vertical="center" wrapText="1"/>
    </xf>
    <xf numFmtId="166" fontId="2" fillId="0" borderId="53" xfId="0" applyNumberFormat="1" applyFont="1" applyFill="1" applyBorder="1" applyAlignment="1">
      <alignment vertical="center" wrapText="1"/>
    </xf>
    <xf numFmtId="1" fontId="2" fillId="0" borderId="46" xfId="0" applyNumberFormat="1" applyFont="1" applyFill="1" applyBorder="1" applyAlignment="1">
      <alignment horizontal="right" vertical="center" wrapText="1"/>
    </xf>
    <xf numFmtId="166" fontId="2" fillId="0" borderId="62" xfId="0" applyNumberFormat="1" applyFont="1" applyFill="1" applyBorder="1" applyAlignment="1">
      <alignment vertical="center" wrapText="1"/>
    </xf>
    <xf numFmtId="1" fontId="2" fillId="0" borderId="64" xfId="0" applyNumberFormat="1" applyFont="1" applyFill="1" applyBorder="1" applyAlignment="1">
      <alignment horizontal="right" vertical="center" wrapText="1"/>
    </xf>
    <xf numFmtId="166" fontId="2" fillId="0" borderId="8" xfId="0" applyNumberFormat="1" applyFont="1" applyFill="1" applyBorder="1" applyAlignment="1">
      <alignment vertical="center"/>
    </xf>
    <xf numFmtId="4" fontId="2" fillId="0" borderId="74" xfId="0" applyNumberFormat="1" applyFont="1" applyFill="1" applyBorder="1" applyAlignment="1">
      <alignment vertical="center"/>
    </xf>
    <xf numFmtId="0" fontId="3" fillId="4" borderId="34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right" vertical="center"/>
    </xf>
    <xf numFmtId="0" fontId="3" fillId="4" borderId="42" xfId="0" applyFont="1" applyFill="1" applyBorder="1" applyAlignment="1">
      <alignment horizontal="left" vertical="center"/>
    </xf>
    <xf numFmtId="166" fontId="1" fillId="3" borderId="59" xfId="0" applyNumberFormat="1" applyFont="1" applyFill="1" applyBorder="1" applyAlignment="1">
      <alignment vertical="center" wrapText="1"/>
    </xf>
    <xf numFmtId="164" fontId="2" fillId="0" borderId="75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4" fontId="2" fillId="0" borderId="76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64" fontId="2" fillId="0" borderId="77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vertical="center" wrapText="1"/>
    </xf>
    <xf numFmtId="0" fontId="2" fillId="0" borderId="18" xfId="0" applyNumberFormat="1" applyFont="1" applyFill="1" applyBorder="1" applyAlignment="1">
      <alignment vertical="center" wrapText="1"/>
    </xf>
    <xf numFmtId="0" fontId="2" fillId="0" borderId="59" xfId="0" applyNumberFormat="1" applyFont="1" applyFill="1" applyBorder="1" applyAlignment="1">
      <alignment vertical="center" wrapText="1"/>
    </xf>
    <xf numFmtId="164" fontId="2" fillId="0" borderId="18" xfId="0" applyNumberFormat="1" applyFont="1" applyFill="1" applyBorder="1" applyAlignment="1">
      <alignment vertical="center" wrapText="1"/>
    </xf>
    <xf numFmtId="1" fontId="2" fillId="0" borderId="18" xfId="0" applyNumberFormat="1" applyFont="1" applyFill="1" applyBorder="1" applyAlignment="1">
      <alignment horizontal="right" vertical="center" wrapText="1"/>
    </xf>
    <xf numFmtId="166" fontId="2" fillId="0" borderId="18" xfId="0" applyNumberFormat="1" applyFont="1" applyFill="1" applyBorder="1" applyAlignment="1">
      <alignment vertical="center" wrapText="1"/>
    </xf>
    <xf numFmtId="4" fontId="2" fillId="0" borderId="29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0" fontId="1" fillId="4" borderId="2" xfId="0" applyNumberFormat="1" applyFont="1" applyFill="1" applyBorder="1" applyAlignment="1">
      <alignment vertical="center" wrapText="1"/>
    </xf>
    <xf numFmtId="164" fontId="1" fillId="4" borderId="2" xfId="0" applyNumberFormat="1" applyFont="1" applyFill="1" applyBorder="1" applyAlignment="1">
      <alignment vertical="center" wrapText="1"/>
    </xf>
    <xf numFmtId="1" fontId="1" fillId="4" borderId="2" xfId="0" applyNumberFormat="1" applyFont="1" applyFill="1" applyBorder="1" applyAlignment="1">
      <alignment horizontal="right" vertical="center" wrapText="1"/>
    </xf>
    <xf numFmtId="166" fontId="1" fillId="4" borderId="2" xfId="0" applyNumberFormat="1" applyFont="1" applyFill="1" applyBorder="1" applyAlignment="1">
      <alignment vertical="center" wrapText="1"/>
    </xf>
    <xf numFmtId="4" fontId="1" fillId="4" borderId="22" xfId="0" applyNumberFormat="1" applyFont="1" applyFill="1" applyBorder="1" applyAlignment="1">
      <alignment vertical="center" wrapText="1"/>
    </xf>
    <xf numFmtId="0" fontId="1" fillId="4" borderId="4" xfId="0" applyNumberFormat="1" applyFont="1" applyFill="1" applyBorder="1" applyAlignment="1">
      <alignment vertical="center" wrapText="1"/>
    </xf>
    <xf numFmtId="0" fontId="1" fillId="4" borderId="5" xfId="0" applyNumberFormat="1" applyFont="1" applyFill="1" applyBorder="1" applyAlignment="1">
      <alignment vertical="center" wrapText="1"/>
    </xf>
    <xf numFmtId="164" fontId="1" fillId="4" borderId="5" xfId="0" applyNumberFormat="1" applyFont="1" applyFill="1" applyBorder="1" applyAlignment="1">
      <alignment vertical="center" wrapText="1"/>
    </xf>
    <xf numFmtId="1" fontId="1" fillId="4" borderId="5" xfId="0" applyNumberFormat="1" applyFont="1" applyFill="1" applyBorder="1" applyAlignment="1">
      <alignment horizontal="right" vertical="center" wrapText="1"/>
    </xf>
    <xf numFmtId="166" fontId="1" fillId="4" borderId="5" xfId="0" applyNumberFormat="1" applyFont="1" applyFill="1" applyBorder="1" applyAlignment="1">
      <alignment vertical="center" wrapText="1"/>
    </xf>
    <xf numFmtId="4" fontId="1" fillId="4" borderId="24" xfId="0" applyNumberFormat="1" applyFont="1" applyFill="1" applyBorder="1" applyAlignment="1">
      <alignment vertical="center" wrapText="1"/>
    </xf>
    <xf numFmtId="164" fontId="1" fillId="3" borderId="18" xfId="0" applyNumberFormat="1" applyFont="1" applyFill="1" applyBorder="1" applyAlignment="1">
      <alignment horizontal="center" vertical="center" wrapText="1"/>
    </xf>
    <xf numFmtId="166" fontId="1" fillId="3" borderId="59" xfId="0" applyNumberFormat="1" applyFont="1" applyFill="1" applyBorder="1" applyAlignment="1">
      <alignment horizontal="center" vertical="center" wrapText="1"/>
    </xf>
    <xf numFmtId="4" fontId="1" fillId="3" borderId="29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vertical="center" wrapText="1"/>
    </xf>
    <xf numFmtId="0" fontId="2" fillId="0" borderId="56" xfId="0" applyNumberFormat="1" applyFont="1" applyFill="1" applyBorder="1" applyAlignment="1">
      <alignment vertical="center" wrapText="1"/>
    </xf>
    <xf numFmtId="0" fontId="2" fillId="0" borderId="57" xfId="0" applyNumberFormat="1" applyFont="1" applyFill="1" applyBorder="1" applyAlignment="1">
      <alignment vertical="center" wrapText="1"/>
    </xf>
    <xf numFmtId="164" fontId="2" fillId="0" borderId="56" xfId="0" applyNumberFormat="1" applyFont="1" applyFill="1" applyBorder="1" applyAlignment="1">
      <alignment vertical="center" wrapText="1"/>
    </xf>
    <xf numFmtId="1" fontId="2" fillId="0" borderId="56" xfId="0" applyNumberFormat="1" applyFont="1" applyFill="1" applyBorder="1" applyAlignment="1">
      <alignment horizontal="right" vertical="center" wrapText="1"/>
    </xf>
    <xf numFmtId="166" fontId="2" fillId="0" borderId="56" xfId="0" applyNumberFormat="1" applyFont="1" applyFill="1" applyBorder="1" applyAlignment="1">
      <alignment vertical="center" wrapText="1"/>
    </xf>
    <xf numFmtId="4" fontId="2" fillId="0" borderId="58" xfId="0" applyNumberFormat="1" applyFont="1" applyFill="1" applyBorder="1" applyAlignment="1">
      <alignment vertical="center" wrapText="1"/>
    </xf>
    <xf numFmtId="0" fontId="2" fillId="0" borderId="60" xfId="0" applyNumberFormat="1" applyFont="1" applyFill="1" applyBorder="1" applyAlignment="1">
      <alignment vertical="center" wrapText="1"/>
    </xf>
    <xf numFmtId="0" fontId="2" fillId="0" borderId="78" xfId="0" applyNumberFormat="1" applyFont="1" applyFill="1" applyBorder="1" applyAlignment="1">
      <alignment vertical="center" wrapText="1"/>
    </xf>
    <xf numFmtId="0" fontId="2" fillId="0" borderId="65" xfId="0" applyNumberFormat="1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8" xfId="0" applyNumberFormat="1" applyFont="1" applyFill="1" applyBorder="1" applyAlignment="1">
      <alignment horizontal="center" vertical="center"/>
    </xf>
    <xf numFmtId="0" fontId="1" fillId="3" borderId="35" xfId="0" applyNumberFormat="1" applyFont="1" applyFill="1" applyBorder="1" applyAlignment="1">
      <alignment horizontal="center" vertical="center"/>
    </xf>
    <xf numFmtId="0" fontId="2" fillId="0" borderId="64" xfId="0" applyFont="1" applyBorder="1" applyAlignment="1">
      <alignment horizontal="left"/>
    </xf>
    <xf numFmtId="0" fontId="2" fillId="0" borderId="64" xfId="0" quotePrefix="1" applyFont="1" applyBorder="1" applyAlignment="1">
      <alignment horizontal="left"/>
    </xf>
    <xf numFmtId="0" fontId="1" fillId="4" borderId="34" xfId="0" applyNumberFormat="1" applyFont="1" applyFill="1" applyBorder="1" applyAlignment="1">
      <alignment horizontal="left" vertical="center" wrapText="1"/>
    </xf>
    <xf numFmtId="0" fontId="1" fillId="4" borderId="35" xfId="0" applyNumberFormat="1" applyFont="1" applyFill="1" applyBorder="1" applyAlignment="1">
      <alignment horizontal="left" vertical="center" wrapText="1"/>
    </xf>
    <xf numFmtId="0" fontId="1" fillId="4" borderId="42" xfId="0" applyNumberFormat="1" applyFont="1" applyFill="1" applyBorder="1" applyAlignment="1">
      <alignment horizontal="left" vertical="center" wrapText="1"/>
    </xf>
    <xf numFmtId="0" fontId="2" fillId="3" borderId="17" xfId="0" applyNumberFormat="1" applyFont="1" applyFill="1" applyBorder="1" applyAlignment="1">
      <alignment vertical="center" wrapText="1"/>
    </xf>
    <xf numFmtId="0" fontId="2" fillId="3" borderId="18" xfId="0" applyNumberFormat="1" applyFont="1" applyFill="1" applyBorder="1" applyAlignment="1">
      <alignment vertical="center" wrapText="1"/>
    </xf>
    <xf numFmtId="0" fontId="1" fillId="3" borderId="59" xfId="0" applyNumberFormat="1" applyFont="1" applyFill="1" applyBorder="1" applyAlignment="1">
      <alignment horizontal="center" vertical="center" wrapText="1"/>
    </xf>
    <xf numFmtId="166" fontId="1" fillId="3" borderId="18" xfId="0" applyNumberFormat="1" applyFont="1" applyFill="1" applyBorder="1" applyAlignment="1">
      <alignment horizontal="center" vertical="center" wrapText="1"/>
    </xf>
    <xf numFmtId="0" fontId="2" fillId="0" borderId="52" xfId="0" quotePrefix="1" applyFont="1" applyBorder="1" applyAlignment="1">
      <alignment horizontal="left"/>
    </xf>
    <xf numFmtId="0" fontId="2" fillId="0" borderId="52" xfId="0" applyFont="1" applyBorder="1"/>
    <xf numFmtId="0" fontId="2" fillId="0" borderId="52" xfId="0" quotePrefix="1" applyFont="1" applyBorder="1" applyAlignment="1">
      <alignment horizontal="left" wrapText="1"/>
    </xf>
    <xf numFmtId="0" fontId="1" fillId="3" borderId="8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center" vertical="center"/>
    </xf>
    <xf numFmtId="0" fontId="2" fillId="0" borderId="64" xfId="0" quotePrefix="1" applyFont="1" applyBorder="1" applyAlignment="1">
      <alignment horizontal="left" wrapText="1"/>
    </xf>
    <xf numFmtId="0" fontId="1" fillId="0" borderId="34" xfId="0" applyFont="1" applyBorder="1"/>
    <xf numFmtId="0" fontId="1" fillId="0" borderId="35" xfId="0" applyFont="1" applyBorder="1"/>
    <xf numFmtId="0" fontId="1" fillId="0" borderId="42" xfId="0" applyFont="1" applyBorder="1"/>
    <xf numFmtId="0" fontId="1" fillId="3" borderId="16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2" borderId="34" xfId="0" applyNumberFormat="1" applyFont="1" applyFill="1" applyBorder="1" applyAlignment="1">
      <alignment vertical="center" wrapText="1"/>
    </xf>
    <xf numFmtId="0" fontId="1" fillId="2" borderId="35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right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4" fontId="1" fillId="0" borderId="2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right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4" fontId="1" fillId="0" borderId="2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right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vertical="center" wrapText="1"/>
    </xf>
    <xf numFmtId="0" fontId="1" fillId="0" borderId="35" xfId="0" applyNumberFormat="1" applyFont="1" applyFill="1" applyBorder="1" applyAlignment="1">
      <alignment vertical="center" wrapText="1"/>
    </xf>
    <xf numFmtId="0" fontId="1" fillId="0" borderId="42" xfId="0" applyNumberFormat="1" applyFont="1" applyFill="1" applyBorder="1" applyAlignment="1">
      <alignment vertical="center" wrapText="1"/>
    </xf>
    <xf numFmtId="0" fontId="2" fillId="0" borderId="31" xfId="0" applyNumberFormat="1" applyFont="1" applyFill="1" applyBorder="1" applyAlignment="1">
      <alignment vertical="center" wrapText="1"/>
    </xf>
    <xf numFmtId="0" fontId="2" fillId="0" borderId="32" xfId="0" applyNumberFormat="1" applyFont="1" applyFill="1" applyBorder="1" applyAlignment="1">
      <alignment vertical="center" wrapText="1"/>
    </xf>
    <xf numFmtId="0" fontId="1" fillId="0" borderId="17" xfId="0" applyNumberFormat="1" applyFont="1" applyFill="1" applyBorder="1" applyAlignment="1">
      <alignment horizontal="left" vertical="center" wrapText="1"/>
    </xf>
    <xf numFmtId="165" fontId="1" fillId="0" borderId="17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right" vertical="center" wrapText="1"/>
    </xf>
    <xf numFmtId="0" fontId="1" fillId="0" borderId="4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1" fillId="0" borderId="31" xfId="0" applyNumberFormat="1" applyFont="1" applyFill="1" applyBorder="1" applyAlignment="1">
      <alignment vertical="center" wrapText="1"/>
    </xf>
    <xf numFmtId="0" fontId="1" fillId="0" borderId="32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right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left" vertical="center" wrapText="1"/>
    </xf>
    <xf numFmtId="165" fontId="1" fillId="0" borderId="34" xfId="0" applyNumberFormat="1" applyFont="1" applyFill="1" applyBorder="1" applyAlignment="1">
      <alignment horizontal="left" vertical="center" wrapText="1"/>
    </xf>
    <xf numFmtId="0" fontId="1" fillId="0" borderId="34" xfId="0" applyNumberFormat="1" applyFont="1" applyFill="1" applyBorder="1" applyAlignment="1">
      <alignment horizontal="right"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21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1" fillId="2" borderId="17" xfId="0" applyNumberFormat="1" applyFont="1" applyFill="1" applyBorder="1" applyAlignment="1">
      <alignment vertical="center" wrapText="1"/>
    </xf>
    <xf numFmtId="0" fontId="1" fillId="2" borderId="18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1" fillId="0" borderId="9" xfId="0" applyNumberFormat="1" applyFont="1" applyFill="1" applyBorder="1" applyAlignment="1">
      <alignment vertical="center" wrapText="1"/>
    </xf>
    <xf numFmtId="0" fontId="1" fillId="0" borderId="10" xfId="0" applyNumberFormat="1" applyFont="1" applyFill="1" applyBorder="1" applyAlignment="1">
      <alignment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vertical="center" wrapText="1"/>
    </xf>
    <xf numFmtId="0" fontId="1" fillId="0" borderId="1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43" xfId="0" applyNumberFormat="1" applyFont="1" applyFill="1" applyBorder="1" applyAlignment="1">
      <alignment vertical="center" wrapText="1"/>
    </xf>
    <xf numFmtId="0" fontId="1" fillId="0" borderId="44" xfId="0" applyNumberFormat="1" applyFont="1" applyFill="1" applyBorder="1" applyAlignment="1">
      <alignment vertical="center" wrapText="1"/>
    </xf>
    <xf numFmtId="0" fontId="1" fillId="0" borderId="34" xfId="0" applyNumberFormat="1" applyFont="1" applyFill="1" applyBorder="1" applyAlignment="1">
      <alignment horizontal="left" vertical="center"/>
    </xf>
    <xf numFmtId="0" fontId="1" fillId="0" borderId="35" xfId="0" applyNumberFormat="1" applyFont="1" applyFill="1" applyBorder="1" applyAlignment="1">
      <alignment horizontal="left" vertical="center"/>
    </xf>
    <xf numFmtId="165" fontId="1" fillId="0" borderId="35" xfId="0" applyNumberFormat="1" applyFont="1" applyFill="1" applyBorder="1" applyAlignment="1">
      <alignment horizontal="left" vertical="center"/>
    </xf>
    <xf numFmtId="0" fontId="1" fillId="0" borderId="35" xfId="0" applyNumberFormat="1" applyFont="1" applyFill="1" applyBorder="1" applyAlignment="1">
      <alignment horizontal="right" vertical="center"/>
    </xf>
    <xf numFmtId="0" fontId="1" fillId="0" borderId="42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23" xfId="0" applyNumberFormat="1" applyFont="1" applyFill="1" applyBorder="1" applyAlignment="1">
      <alignment horizontal="left" vertical="center"/>
    </xf>
    <xf numFmtId="0" fontId="1" fillId="0" borderId="15" xfId="0" applyNumberFormat="1" applyFont="1" applyFill="1" applyBorder="1" applyAlignment="1">
      <alignment vertical="center" wrapText="1"/>
    </xf>
    <xf numFmtId="0" fontId="1" fillId="0" borderId="16" xfId="0" applyNumberFormat="1" applyFont="1" applyFill="1" applyBorder="1" applyAlignment="1">
      <alignment vertical="center" wrapText="1"/>
    </xf>
    <xf numFmtId="165" fontId="1" fillId="0" borderId="16" xfId="0" applyNumberFormat="1" applyFont="1" applyFill="1" applyBorder="1" applyAlignment="1">
      <alignment vertical="center" wrapText="1"/>
    </xf>
    <xf numFmtId="164" fontId="1" fillId="0" borderId="16" xfId="0" applyNumberFormat="1" applyFont="1" applyFill="1" applyBorder="1" applyAlignment="1">
      <alignment vertical="center" wrapText="1"/>
    </xf>
    <xf numFmtId="1" fontId="1" fillId="0" borderId="16" xfId="0" applyNumberFormat="1" applyFont="1" applyFill="1" applyBorder="1" applyAlignment="1">
      <alignment vertical="center" wrapText="1"/>
    </xf>
    <xf numFmtId="1" fontId="1" fillId="0" borderId="16" xfId="0" applyNumberFormat="1" applyFont="1" applyFill="1" applyBorder="1" applyAlignment="1">
      <alignment horizontal="right" vertical="center" wrapText="1"/>
    </xf>
    <xf numFmtId="166" fontId="1" fillId="0" borderId="16" xfId="0" applyNumberFormat="1" applyFont="1" applyFill="1" applyBorder="1" applyAlignment="1">
      <alignment vertical="center" wrapText="1"/>
    </xf>
    <xf numFmtId="0" fontId="2" fillId="0" borderId="13" xfId="0" applyNumberFormat="1" applyFont="1" applyFill="1" applyBorder="1" applyAlignment="1">
      <alignment vertical="center" wrapText="1"/>
    </xf>
    <xf numFmtId="165" fontId="2" fillId="0" borderId="13" xfId="0" applyNumberFormat="1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vertical="center" wrapText="1"/>
    </xf>
    <xf numFmtId="1" fontId="2" fillId="0" borderId="13" xfId="0" applyNumberFormat="1" applyFont="1" applyFill="1" applyBorder="1" applyAlignment="1">
      <alignment vertical="center" wrapText="1"/>
    </xf>
    <xf numFmtId="1" fontId="2" fillId="0" borderId="13" xfId="0" applyNumberFormat="1" applyFont="1" applyFill="1" applyBorder="1" applyAlignment="1">
      <alignment horizontal="right" vertical="center" wrapText="1"/>
    </xf>
    <xf numFmtId="0" fontId="1" fillId="0" borderId="27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23" xfId="0" applyNumberFormat="1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>
      <alignment vertical="center" wrapText="1"/>
    </xf>
    <xf numFmtId="165" fontId="1" fillId="0" borderId="7" xfId="0" applyNumberFormat="1" applyFont="1" applyFill="1" applyBorder="1" applyAlignment="1">
      <alignment vertical="center" wrapText="1"/>
    </xf>
    <xf numFmtId="1" fontId="1" fillId="0" borderId="7" xfId="0" applyNumberFormat="1" applyFont="1" applyFill="1" applyBorder="1" applyAlignment="1">
      <alignment vertical="center" wrapText="1"/>
    </xf>
    <xf numFmtId="1" fontId="1" fillId="0" borderId="7" xfId="0" applyNumberFormat="1" applyFont="1" applyFill="1" applyBorder="1" applyAlignment="1">
      <alignment horizontal="right" vertical="center" wrapText="1"/>
    </xf>
    <xf numFmtId="0" fontId="1" fillId="0" borderId="25" xfId="0" applyNumberFormat="1" applyFont="1" applyFill="1" applyBorder="1" applyAlignment="1">
      <alignment vertical="center" wrapText="1"/>
    </xf>
    <xf numFmtId="0" fontId="1" fillId="0" borderId="73" xfId="0" applyNumberFormat="1" applyFont="1" applyFill="1" applyBorder="1" applyAlignment="1">
      <alignment horizontal="center" vertical="center"/>
    </xf>
    <xf numFmtId="0" fontId="1" fillId="0" borderId="79" xfId="0" applyNumberFormat="1" applyFont="1" applyFill="1" applyBorder="1" applyAlignment="1">
      <alignment horizontal="center" vertical="center"/>
    </xf>
    <xf numFmtId="0" fontId="1" fillId="0" borderId="80" xfId="0" applyNumberFormat="1" applyFont="1" applyFill="1" applyBorder="1" applyAlignment="1">
      <alignment horizontal="center" vertical="center"/>
    </xf>
    <xf numFmtId="0" fontId="1" fillId="0" borderId="77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vertical="center" wrapText="1"/>
    </xf>
    <xf numFmtId="1" fontId="2" fillId="0" borderId="10" xfId="0" applyNumberFormat="1" applyFont="1" applyFill="1" applyBorder="1" applyAlignment="1">
      <alignment vertical="center" wrapText="1"/>
    </xf>
    <xf numFmtId="1" fontId="2" fillId="0" borderId="10" xfId="0" applyNumberFormat="1" applyFont="1" applyFill="1" applyBorder="1" applyAlignment="1">
      <alignment horizontal="right" vertical="center" wrapText="1"/>
    </xf>
    <xf numFmtId="0" fontId="1" fillId="0" borderId="26" xfId="0" applyNumberFormat="1" applyFont="1" applyFill="1" applyBorder="1" applyAlignment="1">
      <alignment vertical="center" wrapText="1"/>
    </xf>
    <xf numFmtId="0" fontId="1" fillId="0" borderId="9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165" fontId="1" fillId="0" borderId="11" xfId="0" applyNumberFormat="1" applyFont="1" applyFill="1" applyBorder="1" applyAlignment="1">
      <alignment vertical="top" wrapText="1"/>
    </xf>
    <xf numFmtId="164" fontId="2" fillId="0" borderId="10" xfId="0" applyNumberFormat="1" applyFont="1" applyFill="1" applyBorder="1" applyAlignment="1">
      <alignment vertical="top" wrapText="1"/>
    </xf>
    <xf numFmtId="1" fontId="2" fillId="0" borderId="10" xfId="0" applyNumberFormat="1" applyFont="1" applyFill="1" applyBorder="1" applyAlignment="1">
      <alignment vertical="top" wrapText="1"/>
    </xf>
    <xf numFmtId="1" fontId="2" fillId="0" borderId="10" xfId="0" applyNumberFormat="1" applyFont="1" applyFill="1" applyBorder="1" applyAlignment="1">
      <alignment horizontal="right" vertical="top" wrapText="1"/>
    </xf>
    <xf numFmtId="0" fontId="2" fillId="0" borderId="10" xfId="0" applyNumberFormat="1" applyFont="1" applyFill="1" applyBorder="1" applyAlignment="1">
      <alignment vertical="top" wrapText="1"/>
    </xf>
    <xf numFmtId="166" fontId="2" fillId="0" borderId="10" xfId="0" applyNumberFormat="1" applyFont="1" applyFill="1" applyBorder="1" applyAlignment="1">
      <alignment vertical="top" wrapText="1"/>
    </xf>
    <xf numFmtId="4" fontId="2" fillId="0" borderId="26" xfId="0" applyNumberFormat="1" applyFont="1" applyFill="1" applyBorder="1" applyAlignment="1">
      <alignment vertical="top" wrapText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165" fontId="1" fillId="0" borderId="14" xfId="0" applyNumberFormat="1" applyFont="1" applyFill="1" applyBorder="1" applyAlignment="1">
      <alignment vertical="top" wrapText="1"/>
    </xf>
    <xf numFmtId="164" fontId="2" fillId="0" borderId="13" xfId="0" applyNumberFormat="1" applyFont="1" applyFill="1" applyBorder="1" applyAlignment="1">
      <alignment vertical="top" wrapText="1"/>
    </xf>
    <xf numFmtId="1" fontId="2" fillId="0" borderId="13" xfId="0" applyNumberFormat="1" applyFont="1" applyFill="1" applyBorder="1" applyAlignment="1">
      <alignment vertical="top" wrapText="1"/>
    </xf>
    <xf numFmtId="1" fontId="2" fillId="0" borderId="13" xfId="0" applyNumberFormat="1" applyFont="1" applyFill="1" applyBorder="1" applyAlignment="1">
      <alignment horizontal="right" vertical="top" wrapText="1"/>
    </xf>
    <xf numFmtId="0" fontId="2" fillId="0" borderId="13" xfId="0" applyNumberFormat="1" applyFont="1" applyFill="1" applyBorder="1" applyAlignment="1">
      <alignment vertical="top" wrapText="1"/>
    </xf>
    <xf numFmtId="166" fontId="2" fillId="0" borderId="13" xfId="0" applyNumberFormat="1" applyFont="1" applyFill="1" applyBorder="1" applyAlignment="1">
      <alignment vertical="top" wrapText="1"/>
    </xf>
    <xf numFmtId="4" fontId="2" fillId="0" borderId="27" xfId="0" applyNumberFormat="1" applyFont="1" applyFill="1" applyBorder="1" applyAlignment="1">
      <alignment vertical="top" wrapText="1"/>
    </xf>
    <xf numFmtId="164" fontId="1" fillId="0" borderId="7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165" fontId="1" fillId="0" borderId="8" xfId="0" applyNumberFormat="1" applyFont="1" applyFill="1" applyBorder="1" applyAlignment="1">
      <alignment vertical="top" wrapText="1"/>
    </xf>
    <xf numFmtId="164" fontId="1" fillId="0" borderId="7" xfId="0" applyNumberFormat="1" applyFont="1" applyFill="1" applyBorder="1" applyAlignment="1">
      <alignment vertical="top" wrapText="1"/>
    </xf>
    <xf numFmtId="1" fontId="1" fillId="0" borderId="7" xfId="0" applyNumberFormat="1" applyFont="1" applyFill="1" applyBorder="1" applyAlignment="1">
      <alignment vertical="top" wrapText="1"/>
    </xf>
    <xf numFmtId="1" fontId="1" fillId="0" borderId="7" xfId="0" applyNumberFormat="1" applyFont="1" applyFill="1" applyBorder="1" applyAlignment="1">
      <alignment horizontal="right" vertical="top" wrapText="1"/>
    </xf>
    <xf numFmtId="166" fontId="1" fillId="0" borderId="7" xfId="0" applyNumberFormat="1" applyFont="1" applyFill="1" applyBorder="1" applyAlignment="1">
      <alignment vertical="top" wrapText="1"/>
    </xf>
    <xf numFmtId="4" fontId="1" fillId="0" borderId="25" xfId="0" applyNumberFormat="1" applyFont="1" applyFill="1" applyBorder="1" applyAlignment="1">
      <alignment vertical="top" wrapText="1"/>
    </xf>
    <xf numFmtId="164" fontId="1" fillId="0" borderId="1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4"/>
  <sheetViews>
    <sheetView tabSelected="1" topLeftCell="A37" workbookViewId="0">
      <selection activeCell="A173" sqref="A173:K174"/>
    </sheetView>
  </sheetViews>
  <sheetFormatPr defaultColWidth="9" defaultRowHeight="15.75"/>
  <cols>
    <col min="1" max="4" width="15.7109375" style="119" customWidth="1"/>
    <col min="5" max="5" width="15.7109375" style="138" customWidth="1"/>
    <col min="6" max="11" width="15.7109375" style="119" customWidth="1"/>
  </cols>
  <sheetData>
    <row r="1" spans="1:11" ht="15">
      <c r="A1" s="322" t="s">
        <v>81</v>
      </c>
      <c r="B1" s="323"/>
      <c r="C1" s="323"/>
      <c r="D1" s="323"/>
      <c r="E1" s="324"/>
      <c r="F1" s="325"/>
      <c r="G1" s="326"/>
      <c r="H1" s="327"/>
      <c r="I1" s="323"/>
      <c r="J1" s="328"/>
      <c r="K1" s="329"/>
    </row>
    <row r="2" spans="1:11" ht="15">
      <c r="A2" s="330"/>
      <c r="B2" s="331"/>
      <c r="C2" s="331"/>
      <c r="D2" s="331"/>
      <c r="E2" s="332"/>
      <c r="F2" s="333"/>
      <c r="G2" s="334"/>
      <c r="H2" s="335"/>
      <c r="I2" s="331"/>
      <c r="J2" s="336"/>
      <c r="K2" s="337"/>
    </row>
    <row r="3" spans="1:11" ht="15">
      <c r="A3" s="330"/>
      <c r="B3" s="331"/>
      <c r="C3" s="331"/>
      <c r="D3" s="331"/>
      <c r="E3" s="332"/>
      <c r="F3" s="333"/>
      <c r="G3" s="334"/>
      <c r="H3" s="335"/>
      <c r="I3" s="331"/>
      <c r="J3" s="336"/>
      <c r="K3" s="337"/>
    </row>
    <row r="4" spans="1:11" ht="15">
      <c r="A4" s="330"/>
      <c r="B4" s="331"/>
      <c r="C4" s="331"/>
      <c r="D4" s="331"/>
      <c r="E4" s="332"/>
      <c r="F4" s="333"/>
      <c r="G4" s="334"/>
      <c r="H4" s="335"/>
      <c r="I4" s="331"/>
      <c r="J4" s="336"/>
      <c r="K4" s="337"/>
    </row>
    <row r="5" spans="1:11" ht="15">
      <c r="A5" s="338"/>
      <c r="B5" s="339"/>
      <c r="C5" s="339"/>
      <c r="D5" s="339"/>
      <c r="E5" s="340"/>
      <c r="F5" s="341"/>
      <c r="G5" s="342"/>
      <c r="H5" s="343"/>
      <c r="I5" s="339"/>
      <c r="J5" s="344"/>
      <c r="K5" s="345"/>
    </row>
    <row r="6" spans="1:11">
      <c r="A6" s="411" t="s">
        <v>0</v>
      </c>
      <c r="B6" s="412"/>
      <c r="C6" s="412"/>
      <c r="D6" s="412"/>
      <c r="E6" s="413"/>
      <c r="F6" s="412"/>
      <c r="G6" s="412"/>
      <c r="H6" s="414"/>
      <c r="I6" s="412"/>
      <c r="J6" s="412"/>
      <c r="K6" s="415"/>
    </row>
    <row r="7" spans="1:11">
      <c r="A7" s="451" t="s">
        <v>1</v>
      </c>
      <c r="B7" s="452"/>
      <c r="C7" s="452"/>
      <c r="D7" s="452"/>
      <c r="E7" s="453"/>
      <c r="F7" s="454" t="s">
        <v>79</v>
      </c>
      <c r="G7" s="455"/>
      <c r="H7" s="456"/>
      <c r="I7" s="452"/>
      <c r="J7" s="457"/>
      <c r="K7" s="458"/>
    </row>
    <row r="8" spans="1:11">
      <c r="A8" s="432" t="s">
        <v>2</v>
      </c>
      <c r="B8" s="433"/>
      <c r="C8" s="433"/>
      <c r="D8" s="433"/>
      <c r="E8" s="434"/>
      <c r="F8" s="435" t="s">
        <v>213</v>
      </c>
      <c r="G8" s="436"/>
      <c r="H8" s="437"/>
      <c r="I8" s="438"/>
      <c r="J8" s="439"/>
      <c r="K8" s="440"/>
    </row>
    <row r="9" spans="1:11">
      <c r="A9" s="432" t="s">
        <v>3</v>
      </c>
      <c r="B9" s="433"/>
      <c r="C9" s="433"/>
      <c r="D9" s="433"/>
      <c r="E9" s="434"/>
      <c r="F9" s="459" t="s">
        <v>78</v>
      </c>
      <c r="G9" s="436"/>
      <c r="H9" s="437"/>
      <c r="I9" s="438"/>
      <c r="J9" s="439"/>
      <c r="K9" s="440"/>
    </row>
    <row r="10" spans="1:11">
      <c r="A10" s="432" t="s">
        <v>4</v>
      </c>
      <c r="B10" s="433"/>
      <c r="C10" s="433"/>
      <c r="D10" s="433"/>
      <c r="E10" s="434"/>
      <c r="F10" s="435" t="s">
        <v>214</v>
      </c>
      <c r="G10" s="436"/>
      <c r="H10" s="437"/>
      <c r="I10" s="438"/>
      <c r="J10" s="439"/>
      <c r="K10" s="440"/>
    </row>
    <row r="11" spans="1:11">
      <c r="A11" s="432" t="s">
        <v>5</v>
      </c>
      <c r="B11" s="433"/>
      <c r="C11" s="433"/>
      <c r="D11" s="433"/>
      <c r="E11" s="434"/>
      <c r="F11" s="435" t="s">
        <v>215</v>
      </c>
      <c r="G11" s="436"/>
      <c r="H11" s="437"/>
      <c r="I11" s="438"/>
      <c r="J11" s="439"/>
      <c r="K11" s="440"/>
    </row>
    <row r="12" spans="1:11">
      <c r="A12" s="432" t="s">
        <v>6</v>
      </c>
      <c r="B12" s="433"/>
      <c r="C12" s="433"/>
      <c r="D12" s="433"/>
      <c r="E12" s="434"/>
      <c r="F12" s="435" t="s">
        <v>216</v>
      </c>
      <c r="G12" s="436"/>
      <c r="H12" s="437"/>
      <c r="I12" s="438"/>
      <c r="J12" s="439"/>
      <c r="K12" s="440"/>
    </row>
    <row r="13" spans="1:11">
      <c r="A13" s="441" t="s">
        <v>7</v>
      </c>
      <c r="B13" s="442"/>
      <c r="C13" s="442"/>
      <c r="D13" s="442"/>
      <c r="E13" s="443"/>
      <c r="F13" s="444" t="s">
        <v>217</v>
      </c>
      <c r="G13" s="445"/>
      <c r="H13" s="446"/>
      <c r="I13" s="447"/>
      <c r="J13" s="448"/>
      <c r="K13" s="449"/>
    </row>
    <row r="14" spans="1:11">
      <c r="A14" s="411" t="s">
        <v>8</v>
      </c>
      <c r="B14" s="412"/>
      <c r="C14" s="412"/>
      <c r="D14" s="412"/>
      <c r="E14" s="413"/>
      <c r="F14" s="412"/>
      <c r="G14" s="412"/>
      <c r="H14" s="414"/>
      <c r="I14" s="412"/>
      <c r="J14" s="412"/>
      <c r="K14" s="415"/>
    </row>
    <row r="15" spans="1:11">
      <c r="A15" s="57" t="s">
        <v>9</v>
      </c>
      <c r="B15" s="416" t="s">
        <v>10</v>
      </c>
      <c r="C15" s="416"/>
      <c r="D15" s="416"/>
      <c r="E15" s="417"/>
      <c r="F15" s="450"/>
      <c r="G15" s="418" t="s">
        <v>11</v>
      </c>
      <c r="H15" s="419"/>
      <c r="I15" s="416" t="s">
        <v>12</v>
      </c>
      <c r="J15" s="416"/>
      <c r="K15" s="420"/>
    </row>
    <row r="16" spans="1:11">
      <c r="A16" s="68" t="s">
        <v>13</v>
      </c>
      <c r="B16" s="370" t="s">
        <v>218</v>
      </c>
      <c r="C16" s="370"/>
      <c r="D16" s="370"/>
      <c r="E16" s="427"/>
      <c r="F16" s="428"/>
      <c r="G16" s="429">
        <v>63119</v>
      </c>
      <c r="H16" s="430"/>
      <c r="I16" s="378">
        <v>74.61</v>
      </c>
      <c r="J16" s="378"/>
      <c r="K16" s="431"/>
    </row>
    <row r="17" spans="1:11">
      <c r="A17" s="68" t="s">
        <v>14</v>
      </c>
      <c r="B17" s="370" t="s">
        <v>219</v>
      </c>
      <c r="C17" s="370"/>
      <c r="D17" s="370"/>
      <c r="E17" s="427"/>
      <c r="F17" s="428"/>
      <c r="G17" s="429">
        <v>47413</v>
      </c>
      <c r="H17" s="430"/>
      <c r="I17" s="378">
        <v>25.39</v>
      </c>
      <c r="J17" s="378"/>
      <c r="K17" s="431"/>
    </row>
    <row r="18" spans="1:11">
      <c r="A18" s="68" t="s">
        <v>15</v>
      </c>
      <c r="B18" s="370"/>
      <c r="C18" s="370"/>
      <c r="D18" s="370"/>
      <c r="E18" s="427"/>
      <c r="F18" s="428"/>
      <c r="G18" s="429"/>
      <c r="H18" s="430"/>
      <c r="I18" s="378"/>
      <c r="J18" s="378"/>
      <c r="K18" s="431"/>
    </row>
    <row r="19" spans="1:11">
      <c r="A19" s="69" t="s">
        <v>16</v>
      </c>
      <c r="B19" s="405"/>
      <c r="C19" s="405"/>
      <c r="D19" s="405"/>
      <c r="E19" s="406"/>
      <c r="F19" s="407"/>
      <c r="G19" s="408"/>
      <c r="H19" s="409"/>
      <c r="I19" s="383"/>
      <c r="J19" s="383"/>
      <c r="K19" s="410"/>
    </row>
    <row r="20" spans="1:11">
      <c r="A20" s="411" t="s">
        <v>17</v>
      </c>
      <c r="B20" s="412"/>
      <c r="C20" s="412"/>
      <c r="D20" s="412"/>
      <c r="E20" s="413"/>
      <c r="F20" s="412"/>
      <c r="G20" s="412"/>
      <c r="H20" s="414"/>
      <c r="I20" s="412"/>
      <c r="J20" s="412"/>
      <c r="K20" s="415"/>
    </row>
    <row r="21" spans="1:11">
      <c r="A21" s="57" t="s">
        <v>9</v>
      </c>
      <c r="B21" s="416" t="s">
        <v>18</v>
      </c>
      <c r="C21" s="416"/>
      <c r="D21" s="416"/>
      <c r="E21" s="417"/>
      <c r="F21" s="416" t="s">
        <v>19</v>
      </c>
      <c r="G21" s="418"/>
      <c r="H21" s="419" t="s">
        <v>20</v>
      </c>
      <c r="I21" s="416"/>
      <c r="J21" s="416" t="s">
        <v>21</v>
      </c>
      <c r="K21" s="420"/>
    </row>
    <row r="22" spans="1:11">
      <c r="A22" s="58" t="s">
        <v>22</v>
      </c>
      <c r="B22" s="421" t="s">
        <v>220</v>
      </c>
      <c r="C22" s="422"/>
      <c r="D22" s="422"/>
      <c r="E22" s="422"/>
      <c r="F22" s="422"/>
      <c r="G22" s="422"/>
      <c r="H22" s="422"/>
      <c r="I22" s="422"/>
      <c r="J22" s="422"/>
      <c r="K22" s="423"/>
    </row>
    <row r="23" spans="1:11" ht="16.5" thickBot="1">
      <c r="A23" s="59"/>
      <c r="B23" s="424"/>
      <c r="C23" s="425"/>
      <c r="D23" s="425"/>
      <c r="E23" s="425"/>
      <c r="F23" s="425"/>
      <c r="G23" s="425"/>
      <c r="H23" s="425"/>
      <c r="I23" s="425"/>
      <c r="J23" s="425"/>
      <c r="K23" s="426"/>
    </row>
    <row r="24" spans="1:11" ht="16.5" thickBot="1">
      <c r="A24" s="388" t="s">
        <v>23</v>
      </c>
      <c r="B24" s="389"/>
      <c r="C24" s="389"/>
      <c r="D24" s="389"/>
      <c r="E24" s="390"/>
      <c r="F24" s="389"/>
      <c r="G24" s="389"/>
      <c r="H24" s="391"/>
      <c r="I24" s="389"/>
      <c r="J24" s="389"/>
      <c r="K24" s="392"/>
    </row>
    <row r="25" spans="1:11" ht="16.5" thickBot="1">
      <c r="A25" s="393" t="s">
        <v>24</v>
      </c>
      <c r="B25" s="394"/>
      <c r="C25" s="394"/>
      <c r="D25" s="394"/>
      <c r="E25" s="395"/>
      <c r="F25" s="394"/>
      <c r="G25" s="394"/>
      <c r="H25" s="396"/>
      <c r="I25" s="394"/>
      <c r="J25" s="394"/>
      <c r="K25" s="397"/>
    </row>
    <row r="26" spans="1:11" ht="63">
      <c r="A26" s="398" t="s">
        <v>25</v>
      </c>
      <c r="B26" s="399"/>
      <c r="C26" s="399" t="s">
        <v>195</v>
      </c>
      <c r="D26" s="399"/>
      <c r="E26" s="400"/>
      <c r="F26" s="401"/>
      <c r="G26" s="402" t="s">
        <v>80</v>
      </c>
      <c r="H26" s="403"/>
      <c r="I26" s="399"/>
      <c r="J26" s="404"/>
      <c r="K26" s="60" t="s">
        <v>26</v>
      </c>
    </row>
    <row r="27" spans="1:11" ht="31.5">
      <c r="A27" s="382"/>
      <c r="B27" s="383"/>
      <c r="C27" s="1" t="s">
        <v>27</v>
      </c>
      <c r="D27" s="1" t="s">
        <v>28</v>
      </c>
      <c r="E27" s="2" t="s">
        <v>29</v>
      </c>
      <c r="F27" s="3" t="s">
        <v>30</v>
      </c>
      <c r="G27" s="4" t="s">
        <v>27</v>
      </c>
      <c r="H27" s="5" t="s">
        <v>28</v>
      </c>
      <c r="I27" s="1" t="s">
        <v>29</v>
      </c>
      <c r="J27" s="6" t="s">
        <v>105</v>
      </c>
      <c r="K27" s="61"/>
    </row>
    <row r="28" spans="1:11" ht="16.5" thickBot="1">
      <c r="A28" s="62"/>
      <c r="B28" s="63"/>
      <c r="C28" s="7"/>
      <c r="D28" s="7"/>
      <c r="E28" s="8"/>
      <c r="F28" s="9"/>
      <c r="G28" s="10"/>
      <c r="H28" s="11"/>
      <c r="I28" s="7"/>
      <c r="J28" s="12"/>
      <c r="K28" s="64"/>
    </row>
    <row r="29" spans="1:11" ht="16.5" thickBot="1">
      <c r="A29" s="346" t="s">
        <v>31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84"/>
      <c r="B30" s="385"/>
      <c r="C30" s="70"/>
      <c r="D30" s="70"/>
      <c r="E30" s="71"/>
      <c r="F30" s="72"/>
      <c r="G30" s="73"/>
      <c r="H30" s="74"/>
      <c r="I30" s="70"/>
      <c r="J30" s="75"/>
      <c r="K30" s="76"/>
    </row>
    <row r="31" spans="1:11">
      <c r="A31" s="386" t="s">
        <v>32</v>
      </c>
      <c r="B31" s="387"/>
      <c r="C31" s="13"/>
      <c r="D31" s="13">
        <f>E31-C31</f>
        <v>0</v>
      </c>
      <c r="E31" s="14"/>
      <c r="F31" s="13"/>
      <c r="G31" s="15"/>
      <c r="H31" s="16">
        <f>I31-G31</f>
        <v>0</v>
      </c>
      <c r="I31" s="13"/>
      <c r="J31" s="13"/>
      <c r="K31" s="17">
        <f>J31-F31</f>
        <v>0</v>
      </c>
    </row>
    <row r="32" spans="1:11">
      <c r="A32" s="384"/>
      <c r="B32" s="385"/>
      <c r="C32" s="13"/>
      <c r="D32" s="13">
        <f t="shared" ref="D32:D38" si="0">E32-C32</f>
        <v>0</v>
      </c>
      <c r="E32" s="14"/>
      <c r="F32" s="13"/>
      <c r="G32" s="15"/>
      <c r="H32" s="16">
        <f t="shared" ref="H32:H38" si="1">I32-G32</f>
        <v>0</v>
      </c>
      <c r="I32" s="13"/>
      <c r="J32" s="13"/>
      <c r="K32" s="17">
        <f t="shared" ref="K32:K38" si="2">J32-F32</f>
        <v>0</v>
      </c>
    </row>
    <row r="33" spans="1:11">
      <c r="A33" s="355" t="s">
        <v>77</v>
      </c>
      <c r="B33" s="356"/>
      <c r="C33" s="18">
        <v>3750450</v>
      </c>
      <c r="D33" s="13">
        <f t="shared" si="0"/>
        <v>0</v>
      </c>
      <c r="E33" s="19">
        <v>3750450</v>
      </c>
      <c r="F33" s="20">
        <v>75</v>
      </c>
      <c r="G33" s="21">
        <v>3750450</v>
      </c>
      <c r="H33" s="16">
        <f t="shared" si="1"/>
        <v>0</v>
      </c>
      <c r="I33" s="22">
        <v>3750450</v>
      </c>
      <c r="J33" s="23">
        <v>75</v>
      </c>
      <c r="K33" s="17">
        <f t="shared" si="2"/>
        <v>0</v>
      </c>
    </row>
    <row r="34" spans="1:11">
      <c r="A34" s="357" t="s">
        <v>33</v>
      </c>
      <c r="B34" s="370"/>
      <c r="C34" s="18"/>
      <c r="D34" s="13">
        <f t="shared" si="0"/>
        <v>0</v>
      </c>
      <c r="E34" s="19"/>
      <c r="F34" s="20"/>
      <c r="G34" s="21"/>
      <c r="H34" s="16">
        <f t="shared" si="1"/>
        <v>0</v>
      </c>
      <c r="I34" s="22"/>
      <c r="J34" s="23"/>
      <c r="K34" s="17">
        <f t="shared" si="2"/>
        <v>0</v>
      </c>
    </row>
    <row r="35" spans="1:11">
      <c r="A35" s="357" t="s">
        <v>34</v>
      </c>
      <c r="B35" s="370"/>
      <c r="C35" s="18"/>
      <c r="D35" s="13">
        <f t="shared" si="0"/>
        <v>0</v>
      </c>
      <c r="E35" s="19"/>
      <c r="F35" s="20"/>
      <c r="G35" s="21"/>
      <c r="H35" s="16">
        <f t="shared" si="1"/>
        <v>0</v>
      </c>
      <c r="I35" s="22"/>
      <c r="J35" s="23"/>
      <c r="K35" s="17">
        <f t="shared" si="2"/>
        <v>0</v>
      </c>
    </row>
    <row r="36" spans="1:11">
      <c r="A36" s="357" t="s">
        <v>35</v>
      </c>
      <c r="B36" s="370"/>
      <c r="C36" s="18"/>
      <c r="D36" s="13">
        <f t="shared" si="0"/>
        <v>0</v>
      </c>
      <c r="E36" s="19"/>
      <c r="F36" s="20"/>
      <c r="G36" s="21"/>
      <c r="H36" s="16">
        <f t="shared" si="1"/>
        <v>0</v>
      </c>
      <c r="I36" s="22"/>
      <c r="J36" s="23"/>
      <c r="K36" s="17">
        <f t="shared" si="2"/>
        <v>0</v>
      </c>
    </row>
    <row r="37" spans="1:11">
      <c r="A37" s="357" t="s">
        <v>36</v>
      </c>
      <c r="B37" s="370"/>
      <c r="C37" s="18"/>
      <c r="D37" s="13">
        <f t="shared" si="0"/>
        <v>0</v>
      </c>
      <c r="E37" s="19"/>
      <c r="F37" s="20"/>
      <c r="G37" s="21"/>
      <c r="H37" s="16">
        <f t="shared" si="1"/>
        <v>0</v>
      </c>
      <c r="I37" s="22"/>
      <c r="J37" s="23"/>
      <c r="K37" s="17">
        <f t="shared" si="2"/>
        <v>0</v>
      </c>
    </row>
    <row r="38" spans="1:11">
      <c r="A38" s="357" t="s">
        <v>37</v>
      </c>
      <c r="B38" s="370"/>
      <c r="C38" s="18"/>
      <c r="D38" s="13">
        <f t="shared" si="0"/>
        <v>0</v>
      </c>
      <c r="E38" s="19"/>
      <c r="F38" s="20"/>
      <c r="G38" s="21"/>
      <c r="H38" s="16">
        <f t="shared" si="1"/>
        <v>0</v>
      </c>
      <c r="I38" s="22"/>
      <c r="J38" s="23"/>
      <c r="K38" s="17">
        <f t="shared" si="2"/>
        <v>0</v>
      </c>
    </row>
    <row r="39" spans="1:11">
      <c r="A39" s="377"/>
      <c r="B39" s="378"/>
      <c r="C39" s="13"/>
      <c r="D39" s="13"/>
      <c r="E39" s="14"/>
      <c r="F39" s="13"/>
      <c r="G39" s="15"/>
      <c r="H39" s="16"/>
      <c r="I39" s="13"/>
      <c r="J39" s="13"/>
      <c r="K39" s="17"/>
    </row>
    <row r="40" spans="1:11">
      <c r="A40" s="371" t="s">
        <v>38</v>
      </c>
      <c r="B40" s="372"/>
      <c r="C40" s="77">
        <f>SUM(C32:C39)</f>
        <v>3750450</v>
      </c>
      <c r="D40" s="77">
        <f t="shared" ref="D40:J40" si="3">SUM(D32:D39)</f>
        <v>0</v>
      </c>
      <c r="E40" s="78">
        <f t="shared" si="3"/>
        <v>3750450</v>
      </c>
      <c r="F40" s="101">
        <f t="shared" si="3"/>
        <v>75</v>
      </c>
      <c r="G40" s="79">
        <f t="shared" si="3"/>
        <v>3750450</v>
      </c>
      <c r="H40" s="80">
        <f t="shared" si="3"/>
        <v>0</v>
      </c>
      <c r="I40" s="77">
        <f t="shared" si="3"/>
        <v>3750450</v>
      </c>
      <c r="J40" s="101">
        <f t="shared" si="3"/>
        <v>75</v>
      </c>
      <c r="K40" s="81">
        <f>J40-F40</f>
        <v>0</v>
      </c>
    </row>
    <row r="41" spans="1:11" ht="16.5" thickBot="1">
      <c r="A41" s="330"/>
      <c r="B41" s="330"/>
      <c r="C41" s="330"/>
      <c r="D41" s="330"/>
      <c r="E41" s="379"/>
      <c r="F41" s="330"/>
      <c r="G41" s="330"/>
      <c r="H41" s="380"/>
      <c r="I41" s="330"/>
      <c r="J41" s="330"/>
      <c r="K41" s="381"/>
    </row>
    <row r="42" spans="1:11" ht="16.5" thickBot="1">
      <c r="A42" s="365" t="s">
        <v>39</v>
      </c>
      <c r="B42" s="365"/>
      <c r="C42" s="365"/>
      <c r="D42" s="365"/>
      <c r="E42" s="366"/>
      <c r="F42" s="365"/>
      <c r="G42" s="365"/>
      <c r="H42" s="367"/>
      <c r="I42" s="365"/>
      <c r="J42" s="365"/>
      <c r="K42" s="354"/>
    </row>
    <row r="43" spans="1:11">
      <c r="A43" s="355" t="s">
        <v>40</v>
      </c>
      <c r="B43" s="356"/>
      <c r="C43" s="82"/>
      <c r="D43" s="82">
        <f>E43-C43</f>
        <v>0</v>
      </c>
      <c r="E43" s="83"/>
      <c r="F43" s="82"/>
      <c r="G43" s="82"/>
      <c r="H43" s="84">
        <f>I43-G43</f>
        <v>0</v>
      </c>
      <c r="I43" s="82"/>
      <c r="J43" s="82"/>
      <c r="K43" s="82">
        <f>J43-F43</f>
        <v>0</v>
      </c>
    </row>
    <row r="44" spans="1:11">
      <c r="A44" s="357" t="s">
        <v>41</v>
      </c>
      <c r="B44" s="370"/>
      <c r="C44" s="85"/>
      <c r="D44" s="85">
        <f t="shared" ref="D44:D48" si="4">E44-C44</f>
        <v>0</v>
      </c>
      <c r="E44" s="86"/>
      <c r="F44" s="85"/>
      <c r="G44" s="85"/>
      <c r="H44" s="87">
        <f t="shared" ref="H44:H48" si="5">I44-G44</f>
        <v>0</v>
      </c>
      <c r="I44" s="85"/>
      <c r="J44" s="85"/>
      <c r="K44" s="85">
        <f t="shared" ref="K44:K48" si="6">J44-F44</f>
        <v>0</v>
      </c>
    </row>
    <row r="45" spans="1:11">
      <c r="A45" s="357" t="s">
        <v>42</v>
      </c>
      <c r="B45" s="370"/>
      <c r="C45" s="85"/>
      <c r="D45" s="85">
        <f t="shared" si="4"/>
        <v>0</v>
      </c>
      <c r="E45" s="86"/>
      <c r="F45" s="85"/>
      <c r="G45" s="85"/>
      <c r="H45" s="87">
        <f t="shared" si="5"/>
        <v>0</v>
      </c>
      <c r="I45" s="85"/>
      <c r="J45" s="85"/>
      <c r="K45" s="85">
        <f t="shared" si="6"/>
        <v>0</v>
      </c>
    </row>
    <row r="46" spans="1:11">
      <c r="A46" s="357" t="s">
        <v>43</v>
      </c>
      <c r="B46" s="370"/>
      <c r="C46" s="85"/>
      <c r="D46" s="85">
        <f t="shared" si="4"/>
        <v>0</v>
      </c>
      <c r="E46" s="86"/>
      <c r="F46" s="85"/>
      <c r="G46" s="85"/>
      <c r="H46" s="87">
        <f t="shared" si="5"/>
        <v>0</v>
      </c>
      <c r="I46" s="85"/>
      <c r="J46" s="85"/>
      <c r="K46" s="85">
        <f t="shared" si="6"/>
        <v>0</v>
      </c>
    </row>
    <row r="47" spans="1:11">
      <c r="A47" s="357" t="s">
        <v>44</v>
      </c>
      <c r="B47" s="370"/>
      <c r="C47" s="85"/>
      <c r="D47" s="85">
        <f t="shared" si="4"/>
        <v>0</v>
      </c>
      <c r="E47" s="86"/>
      <c r="F47" s="85"/>
      <c r="G47" s="85"/>
      <c r="H47" s="87">
        <f t="shared" si="5"/>
        <v>0</v>
      </c>
      <c r="I47" s="85"/>
      <c r="J47" s="85"/>
      <c r="K47" s="85">
        <f t="shared" si="6"/>
        <v>0</v>
      </c>
    </row>
    <row r="48" spans="1:11">
      <c r="A48" s="357" t="s">
        <v>45</v>
      </c>
      <c r="B48" s="370"/>
      <c r="C48" s="85"/>
      <c r="D48" s="85">
        <f t="shared" si="4"/>
        <v>0</v>
      </c>
      <c r="E48" s="86"/>
      <c r="F48" s="85"/>
      <c r="G48" s="85"/>
      <c r="H48" s="87">
        <f t="shared" si="5"/>
        <v>0</v>
      </c>
      <c r="I48" s="85"/>
      <c r="J48" s="85"/>
      <c r="K48" s="85">
        <f t="shared" si="6"/>
        <v>0</v>
      </c>
    </row>
    <row r="49" spans="1:11" ht="16.5" thickBot="1">
      <c r="A49" s="359"/>
      <c r="B49" s="360"/>
      <c r="C49" s="24"/>
      <c r="D49" s="24"/>
      <c r="E49" s="25"/>
      <c r="F49" s="24"/>
      <c r="G49" s="26"/>
      <c r="H49" s="27"/>
      <c r="I49" s="24"/>
      <c r="J49" s="24"/>
      <c r="K49" s="28"/>
    </row>
    <row r="50" spans="1:11" ht="16.5" thickBot="1">
      <c r="A50" s="371" t="s">
        <v>46</v>
      </c>
      <c r="B50" s="372"/>
      <c r="C50" s="88">
        <f>SUM(C43:C48)</f>
        <v>0</v>
      </c>
      <c r="D50" s="88">
        <f t="shared" ref="D50:K50" si="7">SUM(D43:D48)</f>
        <v>0</v>
      </c>
      <c r="E50" s="89">
        <f t="shared" si="7"/>
        <v>0</v>
      </c>
      <c r="F50" s="88">
        <f t="shared" si="7"/>
        <v>0</v>
      </c>
      <c r="G50" s="90">
        <f t="shared" si="7"/>
        <v>0</v>
      </c>
      <c r="H50" s="91">
        <f t="shared" si="7"/>
        <v>0</v>
      </c>
      <c r="I50" s="88">
        <f t="shared" si="7"/>
        <v>0</v>
      </c>
      <c r="J50" s="88">
        <f t="shared" si="7"/>
        <v>0</v>
      </c>
      <c r="K50" s="92">
        <f t="shared" si="7"/>
        <v>0</v>
      </c>
    </row>
    <row r="51" spans="1:11" ht="16.5" thickBot="1">
      <c r="A51" s="373"/>
      <c r="B51" s="374"/>
      <c r="C51" s="93"/>
      <c r="D51" s="93"/>
      <c r="E51" s="94"/>
      <c r="F51" s="95"/>
      <c r="G51" s="96"/>
      <c r="H51" s="97"/>
      <c r="I51" s="93"/>
      <c r="J51" s="98"/>
      <c r="K51" s="99"/>
    </row>
    <row r="52" spans="1:11">
      <c r="A52" s="371" t="s">
        <v>47</v>
      </c>
      <c r="B52" s="372"/>
      <c r="C52" s="77">
        <f>C50+C40</f>
        <v>3750450</v>
      </c>
      <c r="D52" s="77">
        <f t="shared" ref="D52:J52" si="8">D50+D40</f>
        <v>0</v>
      </c>
      <c r="E52" s="78">
        <f t="shared" si="8"/>
        <v>3750450</v>
      </c>
      <c r="F52" s="100">
        <f t="shared" si="8"/>
        <v>75</v>
      </c>
      <c r="G52" s="79">
        <f t="shared" si="8"/>
        <v>3750450</v>
      </c>
      <c r="H52" s="80">
        <f t="shared" si="8"/>
        <v>0</v>
      </c>
      <c r="I52" s="77">
        <f t="shared" si="8"/>
        <v>3750450</v>
      </c>
      <c r="J52" s="101">
        <f t="shared" si="8"/>
        <v>75</v>
      </c>
      <c r="K52" s="81">
        <f>J52-F52</f>
        <v>0</v>
      </c>
    </row>
    <row r="53" spans="1:11" ht="16.5" thickBot="1">
      <c r="A53" s="375"/>
      <c r="B53" s="376"/>
      <c r="C53" s="102"/>
      <c r="D53" s="102"/>
      <c r="E53" s="103"/>
      <c r="F53" s="104"/>
      <c r="G53" s="105"/>
      <c r="H53" s="106"/>
      <c r="I53" s="102"/>
      <c r="J53" s="107"/>
      <c r="K53" s="108"/>
    </row>
    <row r="54" spans="1:11" ht="16.5" thickBot="1">
      <c r="A54" s="365" t="s">
        <v>48</v>
      </c>
      <c r="B54" s="365"/>
      <c r="C54" s="365"/>
      <c r="D54" s="365"/>
      <c r="E54" s="366"/>
      <c r="F54" s="365"/>
      <c r="G54" s="365"/>
      <c r="H54" s="367"/>
      <c r="I54" s="365"/>
      <c r="J54" s="365"/>
      <c r="K54" s="354"/>
    </row>
    <row r="55" spans="1:11">
      <c r="A55" s="369" t="s">
        <v>49</v>
      </c>
      <c r="B55" s="369"/>
      <c r="C55" s="29"/>
      <c r="D55" s="29">
        <f>E55-C55</f>
        <v>0</v>
      </c>
      <c r="E55" s="30"/>
      <c r="F55" s="31"/>
      <c r="G55" s="32"/>
      <c r="H55" s="33">
        <f>I55-G55</f>
        <v>0</v>
      </c>
      <c r="I55" s="34"/>
      <c r="J55" s="35"/>
      <c r="K55" s="35">
        <f>J55-F55</f>
        <v>0</v>
      </c>
    </row>
    <row r="56" spans="1:11">
      <c r="A56" s="370" t="s">
        <v>50</v>
      </c>
      <c r="B56" s="370"/>
      <c r="C56" s="18"/>
      <c r="D56" s="18">
        <f t="shared" ref="D56:D63" si="9">E56-C56</f>
        <v>0</v>
      </c>
      <c r="E56" s="19"/>
      <c r="F56" s="20"/>
      <c r="G56" s="21"/>
      <c r="H56" s="36">
        <f t="shared" ref="H56:H63" si="10">I56-G56</f>
        <v>0</v>
      </c>
      <c r="I56" s="22"/>
      <c r="J56" s="23"/>
      <c r="K56" s="23">
        <f t="shared" ref="K56:K63" si="11">J56-F56</f>
        <v>0</v>
      </c>
    </row>
    <row r="57" spans="1:11">
      <c r="A57" s="370" t="s">
        <v>51</v>
      </c>
      <c r="B57" s="370"/>
      <c r="C57" s="18"/>
      <c r="D57" s="18">
        <f t="shared" si="9"/>
        <v>0</v>
      </c>
      <c r="E57" s="19"/>
      <c r="F57" s="20"/>
      <c r="G57" s="21"/>
      <c r="H57" s="36">
        <f t="shared" si="10"/>
        <v>0</v>
      </c>
      <c r="I57" s="22"/>
      <c r="J57" s="23"/>
      <c r="K57" s="23">
        <f t="shared" si="11"/>
        <v>0</v>
      </c>
    </row>
    <row r="58" spans="1:11">
      <c r="A58" s="370" t="s">
        <v>52</v>
      </c>
      <c r="B58" s="370"/>
      <c r="C58" s="18"/>
      <c r="D58" s="18">
        <f t="shared" si="9"/>
        <v>0</v>
      </c>
      <c r="E58" s="19"/>
      <c r="F58" s="20"/>
      <c r="G58" s="21"/>
      <c r="H58" s="36">
        <f t="shared" si="10"/>
        <v>0</v>
      </c>
      <c r="I58" s="22"/>
      <c r="J58" s="23"/>
      <c r="K58" s="23">
        <f t="shared" si="11"/>
        <v>0</v>
      </c>
    </row>
    <row r="59" spans="1:11">
      <c r="A59" s="370" t="s">
        <v>53</v>
      </c>
      <c r="B59" s="370"/>
      <c r="C59" s="18"/>
      <c r="D59" s="18">
        <f t="shared" si="9"/>
        <v>0</v>
      </c>
      <c r="E59" s="19"/>
      <c r="F59" s="20"/>
      <c r="G59" s="21"/>
      <c r="H59" s="36">
        <f t="shared" si="10"/>
        <v>0</v>
      </c>
      <c r="I59" s="22"/>
      <c r="J59" s="23"/>
      <c r="K59" s="23">
        <f t="shared" si="11"/>
        <v>0</v>
      </c>
    </row>
    <row r="60" spans="1:11">
      <c r="A60" s="370" t="s">
        <v>54</v>
      </c>
      <c r="B60" s="370"/>
      <c r="C60" s="18"/>
      <c r="D60" s="18">
        <f t="shared" si="9"/>
        <v>0</v>
      </c>
      <c r="E60" s="19"/>
      <c r="F60" s="20"/>
      <c r="G60" s="21"/>
      <c r="H60" s="36">
        <f t="shared" si="10"/>
        <v>0</v>
      </c>
      <c r="I60" s="22"/>
      <c r="J60" s="23"/>
      <c r="K60" s="23">
        <f t="shared" si="11"/>
        <v>0</v>
      </c>
    </row>
    <row r="61" spans="1:11">
      <c r="A61" s="370" t="s">
        <v>55</v>
      </c>
      <c r="B61" s="370"/>
      <c r="C61" s="18">
        <v>598700</v>
      </c>
      <c r="D61" s="18">
        <f t="shared" si="9"/>
        <v>0</v>
      </c>
      <c r="E61" s="19">
        <v>598700</v>
      </c>
      <c r="F61" s="20">
        <v>11.973000000000001</v>
      </c>
      <c r="G61" s="21">
        <v>598700</v>
      </c>
      <c r="H61" s="36">
        <f t="shared" si="10"/>
        <v>0</v>
      </c>
      <c r="I61" s="22">
        <v>598700</v>
      </c>
      <c r="J61" s="23">
        <v>11.973000000000001</v>
      </c>
      <c r="K61" s="23">
        <f t="shared" si="11"/>
        <v>0</v>
      </c>
    </row>
    <row r="62" spans="1:11">
      <c r="A62" s="370" t="s">
        <v>56</v>
      </c>
      <c r="B62" s="370"/>
      <c r="C62" s="18"/>
      <c r="D62" s="18">
        <f t="shared" si="9"/>
        <v>0</v>
      </c>
      <c r="E62" s="19"/>
      <c r="F62" s="20"/>
      <c r="G62" s="21"/>
      <c r="H62" s="36">
        <f t="shared" si="10"/>
        <v>0</v>
      </c>
      <c r="I62" s="22"/>
      <c r="J62" s="23"/>
      <c r="K62" s="23">
        <f t="shared" si="11"/>
        <v>0</v>
      </c>
    </row>
    <row r="63" spans="1:11">
      <c r="A63" s="368" t="s">
        <v>57</v>
      </c>
      <c r="B63" s="369"/>
      <c r="C63" s="85"/>
      <c r="D63" s="18">
        <f t="shared" si="9"/>
        <v>0</v>
      </c>
      <c r="E63" s="86"/>
      <c r="F63" s="85"/>
      <c r="G63" s="85"/>
      <c r="H63" s="36">
        <f t="shared" si="10"/>
        <v>0</v>
      </c>
      <c r="I63" s="85"/>
      <c r="J63" s="85"/>
      <c r="K63" s="23">
        <f t="shared" si="11"/>
        <v>0</v>
      </c>
    </row>
    <row r="64" spans="1:11" ht="16.5" thickBot="1">
      <c r="A64" s="359"/>
      <c r="B64" s="360"/>
      <c r="C64" s="24"/>
      <c r="D64" s="24"/>
      <c r="E64" s="25"/>
      <c r="F64" s="24"/>
      <c r="G64" s="24"/>
      <c r="H64" s="27"/>
      <c r="I64" s="24"/>
      <c r="J64" s="24"/>
      <c r="K64" s="28"/>
    </row>
    <row r="65" spans="1:11" ht="16.5" thickBot="1">
      <c r="A65" s="320" t="s">
        <v>58</v>
      </c>
      <c r="B65" s="321"/>
      <c r="C65" s="77">
        <f>SUM(C55:C64)</f>
        <v>598700</v>
      </c>
      <c r="D65" s="77">
        <f t="shared" ref="D65:J65" si="12">SUM(D55:D64)</f>
        <v>0</v>
      </c>
      <c r="E65" s="78">
        <f t="shared" si="12"/>
        <v>598700</v>
      </c>
      <c r="F65" s="77">
        <f t="shared" si="12"/>
        <v>11.973000000000001</v>
      </c>
      <c r="G65" s="79">
        <f t="shared" si="12"/>
        <v>598700</v>
      </c>
      <c r="H65" s="80">
        <f t="shared" si="12"/>
        <v>0</v>
      </c>
      <c r="I65" s="77">
        <f t="shared" si="12"/>
        <v>598700</v>
      </c>
      <c r="J65" s="77">
        <f t="shared" si="12"/>
        <v>11.973000000000001</v>
      </c>
      <c r="K65" s="81">
        <f t="shared" ref="K65:K70" si="13">J65-F65</f>
        <v>0</v>
      </c>
    </row>
    <row r="66" spans="1:11" ht="16.5" thickBot="1">
      <c r="A66" s="361"/>
      <c r="B66" s="361"/>
      <c r="C66" s="361"/>
      <c r="D66" s="361"/>
      <c r="E66" s="362"/>
      <c r="F66" s="361"/>
      <c r="G66" s="361"/>
      <c r="H66" s="363"/>
      <c r="I66" s="361"/>
      <c r="J66" s="361"/>
      <c r="K66" s="364"/>
    </row>
    <row r="67" spans="1:11" ht="16.5" thickBot="1">
      <c r="A67" s="365" t="s">
        <v>59</v>
      </c>
      <c r="B67" s="365"/>
      <c r="C67" s="365"/>
      <c r="D67" s="365"/>
      <c r="E67" s="366"/>
      <c r="F67" s="365"/>
      <c r="G67" s="365"/>
      <c r="H67" s="367"/>
      <c r="I67" s="365"/>
      <c r="J67" s="365"/>
      <c r="K67" s="354"/>
    </row>
    <row r="68" spans="1:11" ht="16.5" thickBot="1">
      <c r="A68" s="351" t="s">
        <v>60</v>
      </c>
      <c r="B68" s="351"/>
      <c r="C68" s="351"/>
      <c r="D68" s="351"/>
      <c r="E68" s="352"/>
      <c r="F68" s="351"/>
      <c r="G68" s="351"/>
      <c r="H68" s="353"/>
      <c r="I68" s="351"/>
      <c r="J68" s="351"/>
      <c r="K68" s="354"/>
    </row>
    <row r="69" spans="1:11">
      <c r="A69" s="368" t="s">
        <v>61</v>
      </c>
      <c r="B69" s="369"/>
      <c r="C69" s="29">
        <v>27380</v>
      </c>
      <c r="D69" s="29">
        <f t="shared" ref="D69:D73" si="14">E69-C69</f>
        <v>0</v>
      </c>
      <c r="E69" s="30">
        <v>27380</v>
      </c>
      <c r="F69" s="31">
        <v>0.54800000000000004</v>
      </c>
      <c r="G69" s="32">
        <v>25915</v>
      </c>
      <c r="H69" s="33">
        <f t="shared" ref="H69:H73" si="15">I69-G69</f>
        <v>0</v>
      </c>
      <c r="I69" s="34">
        <v>25915</v>
      </c>
      <c r="J69" s="35">
        <v>0.51800000000000002</v>
      </c>
      <c r="K69" s="35">
        <f t="shared" si="13"/>
        <v>-3.0000000000000027E-2</v>
      </c>
    </row>
    <row r="70" spans="1:11" ht="16.5" thickBot="1">
      <c r="A70" s="349" t="s">
        <v>62</v>
      </c>
      <c r="B70" s="350"/>
      <c r="C70" s="37"/>
      <c r="D70" s="37">
        <f t="shared" si="14"/>
        <v>0</v>
      </c>
      <c r="E70" s="38"/>
      <c r="F70" s="39"/>
      <c r="G70" s="40"/>
      <c r="H70" s="41">
        <f t="shared" si="15"/>
        <v>0</v>
      </c>
      <c r="I70" s="42"/>
      <c r="J70" s="43"/>
      <c r="K70" s="43">
        <f t="shared" si="13"/>
        <v>0</v>
      </c>
    </row>
    <row r="71" spans="1:11" ht="16.5" thickBot="1">
      <c r="A71" s="351" t="s">
        <v>63</v>
      </c>
      <c r="B71" s="351"/>
      <c r="C71" s="351"/>
      <c r="D71" s="351"/>
      <c r="E71" s="352"/>
      <c r="F71" s="351"/>
      <c r="G71" s="351"/>
      <c r="H71" s="353"/>
      <c r="I71" s="351"/>
      <c r="J71" s="351"/>
      <c r="K71" s="354"/>
    </row>
    <row r="72" spans="1:11">
      <c r="A72" s="368" t="s">
        <v>64</v>
      </c>
      <c r="B72" s="369"/>
      <c r="C72" s="29">
        <v>172666</v>
      </c>
      <c r="D72" s="29">
        <f t="shared" si="14"/>
        <v>82420</v>
      </c>
      <c r="E72" s="30">
        <v>255086</v>
      </c>
      <c r="F72" s="31">
        <v>5.101</v>
      </c>
      <c r="G72" s="32">
        <v>170131</v>
      </c>
      <c r="H72" s="33">
        <f t="shared" si="15"/>
        <v>78420</v>
      </c>
      <c r="I72" s="34">
        <v>248551</v>
      </c>
      <c r="J72" s="35">
        <v>4.97</v>
      </c>
      <c r="K72" s="35">
        <f t="shared" ref="K72:K75" si="16">J72-F72</f>
        <v>-0.13100000000000023</v>
      </c>
    </row>
    <row r="73" spans="1:11" ht="16.5" thickBot="1">
      <c r="A73" s="349" t="s">
        <v>65</v>
      </c>
      <c r="B73" s="350"/>
      <c r="C73" s="37">
        <v>353433</v>
      </c>
      <c r="D73" s="37">
        <f t="shared" si="14"/>
        <v>0</v>
      </c>
      <c r="E73" s="38">
        <v>353433</v>
      </c>
      <c r="F73" s="39">
        <v>7.0679999999999996</v>
      </c>
      <c r="G73" s="40">
        <v>361684</v>
      </c>
      <c r="H73" s="41">
        <f t="shared" si="15"/>
        <v>0</v>
      </c>
      <c r="I73" s="42">
        <v>361684</v>
      </c>
      <c r="J73" s="43">
        <v>7.2329999999999997</v>
      </c>
      <c r="K73" s="43">
        <f t="shared" si="16"/>
        <v>0.16500000000000004</v>
      </c>
    </row>
    <row r="74" spans="1:11" ht="16.5" thickBot="1">
      <c r="A74" s="351" t="s">
        <v>66</v>
      </c>
      <c r="B74" s="351"/>
      <c r="C74" s="351"/>
      <c r="D74" s="351"/>
      <c r="E74" s="352"/>
      <c r="F74" s="351"/>
      <c r="G74" s="351"/>
      <c r="H74" s="353"/>
      <c r="I74" s="351"/>
      <c r="J74" s="351"/>
      <c r="K74" s="354"/>
    </row>
    <row r="75" spans="1:11">
      <c r="A75" s="355" t="s">
        <v>67</v>
      </c>
      <c r="B75" s="356"/>
      <c r="C75" s="82">
        <v>15550</v>
      </c>
      <c r="D75" s="82">
        <f>E75-C75</f>
        <v>0</v>
      </c>
      <c r="E75" s="83">
        <v>15550</v>
      </c>
      <c r="F75" s="82">
        <v>0.311</v>
      </c>
      <c r="G75" s="82">
        <v>15296</v>
      </c>
      <c r="H75" s="109">
        <f>I75-G75</f>
        <v>0</v>
      </c>
      <c r="I75" s="82">
        <v>15296</v>
      </c>
      <c r="J75" s="82">
        <v>0.30599999999999999</v>
      </c>
      <c r="K75" s="110">
        <f t="shared" si="16"/>
        <v>-5.0000000000000044E-3</v>
      </c>
    </row>
    <row r="76" spans="1:11">
      <c r="A76" s="357" t="s">
        <v>68</v>
      </c>
      <c r="B76" s="358"/>
      <c r="C76" s="85"/>
      <c r="D76" s="82">
        <f t="shared" ref="D76:D80" si="17">E76-C76</f>
        <v>0</v>
      </c>
      <c r="E76" s="86"/>
      <c r="F76" s="85"/>
      <c r="G76" s="85"/>
      <c r="H76" s="109">
        <f t="shared" ref="H76:H80" si="18">I76-G76</f>
        <v>0</v>
      </c>
      <c r="I76" s="85"/>
      <c r="J76" s="85"/>
      <c r="K76" s="110">
        <f t="shared" ref="K76:K80" si="19">J76-F76</f>
        <v>0</v>
      </c>
    </row>
    <row r="77" spans="1:11">
      <c r="A77" s="357" t="s">
        <v>69</v>
      </c>
      <c r="B77" s="358"/>
      <c r="C77" s="85"/>
      <c r="D77" s="82">
        <f t="shared" si="17"/>
        <v>0</v>
      </c>
      <c r="E77" s="86"/>
      <c r="F77" s="85"/>
      <c r="G77" s="85"/>
      <c r="H77" s="109">
        <f t="shared" si="18"/>
        <v>0</v>
      </c>
      <c r="I77" s="85"/>
      <c r="J77" s="85"/>
      <c r="K77" s="110">
        <f t="shared" si="19"/>
        <v>0</v>
      </c>
    </row>
    <row r="78" spans="1:11">
      <c r="A78" s="357" t="s">
        <v>70</v>
      </c>
      <c r="B78" s="358"/>
      <c r="C78" s="85">
        <v>1</v>
      </c>
      <c r="D78" s="82">
        <f t="shared" si="17"/>
        <v>0</v>
      </c>
      <c r="E78" s="86">
        <v>1</v>
      </c>
      <c r="F78" s="85">
        <v>0</v>
      </c>
      <c r="G78" s="85">
        <v>4</v>
      </c>
      <c r="H78" s="109">
        <f t="shared" si="18"/>
        <v>0</v>
      </c>
      <c r="I78" s="85">
        <v>4</v>
      </c>
      <c r="J78" s="85">
        <v>0</v>
      </c>
      <c r="K78" s="110">
        <f t="shared" si="19"/>
        <v>0</v>
      </c>
    </row>
    <row r="79" spans="1:11">
      <c r="A79" s="357" t="s">
        <v>71</v>
      </c>
      <c r="B79" s="358"/>
      <c r="C79" s="85"/>
      <c r="D79" s="82">
        <f t="shared" si="17"/>
        <v>0</v>
      </c>
      <c r="E79" s="86"/>
      <c r="F79" s="85"/>
      <c r="G79" s="85"/>
      <c r="H79" s="109">
        <f t="shared" si="18"/>
        <v>0</v>
      </c>
      <c r="I79" s="85"/>
      <c r="J79" s="85"/>
      <c r="K79" s="110">
        <f t="shared" si="19"/>
        <v>0</v>
      </c>
    </row>
    <row r="80" spans="1:11">
      <c r="A80" s="357" t="s">
        <v>72</v>
      </c>
      <c r="B80" s="358"/>
      <c r="C80" s="85"/>
      <c r="D80" s="82">
        <f t="shared" si="17"/>
        <v>0</v>
      </c>
      <c r="E80" s="86"/>
      <c r="F80" s="85"/>
      <c r="G80" s="85"/>
      <c r="H80" s="109">
        <f t="shared" si="18"/>
        <v>0</v>
      </c>
      <c r="I80" s="85"/>
      <c r="J80" s="85"/>
      <c r="K80" s="110">
        <f t="shared" si="19"/>
        <v>0</v>
      </c>
    </row>
    <row r="81" spans="1:11">
      <c r="A81" s="355"/>
      <c r="B81" s="356"/>
      <c r="C81" s="24"/>
      <c r="D81" s="24"/>
      <c r="E81" s="25"/>
      <c r="F81" s="24"/>
      <c r="G81" s="24"/>
      <c r="H81" s="27"/>
      <c r="I81" s="24"/>
      <c r="J81" s="24"/>
      <c r="K81" s="28"/>
    </row>
    <row r="82" spans="1:11">
      <c r="A82" s="371" t="s">
        <v>73</v>
      </c>
      <c r="B82" s="372"/>
      <c r="C82" s="111">
        <f>SUM(C69:C80)</f>
        <v>569030</v>
      </c>
      <c r="D82" s="111">
        <f t="shared" ref="D82:J82" si="20">SUM(D69:D80)</f>
        <v>82420</v>
      </c>
      <c r="E82" s="112">
        <f t="shared" si="20"/>
        <v>651450</v>
      </c>
      <c r="F82" s="111">
        <f t="shared" si="20"/>
        <v>13.027999999999999</v>
      </c>
      <c r="G82" s="113">
        <f t="shared" si="20"/>
        <v>573030</v>
      </c>
      <c r="H82" s="114">
        <f t="shared" si="20"/>
        <v>78420</v>
      </c>
      <c r="I82" s="111">
        <f t="shared" si="20"/>
        <v>651450</v>
      </c>
      <c r="J82" s="111">
        <f t="shared" si="20"/>
        <v>13.026999999999999</v>
      </c>
      <c r="K82" s="81">
        <f t="shared" ref="K82:K86" si="21">J82-F82</f>
        <v>-9.9999999999944578E-4</v>
      </c>
    </row>
    <row r="83" spans="1:11">
      <c r="A83" s="115"/>
      <c r="B83" s="49"/>
      <c r="C83" s="44"/>
      <c r="D83" s="44"/>
      <c r="E83" s="45"/>
      <c r="F83" s="44"/>
      <c r="G83" s="46"/>
      <c r="H83" s="47"/>
      <c r="I83" s="44"/>
      <c r="J83" s="44"/>
      <c r="K83" s="48"/>
    </row>
    <row r="84" spans="1:11">
      <c r="A84" s="320" t="s">
        <v>74</v>
      </c>
      <c r="B84" s="321"/>
      <c r="C84" s="77">
        <f t="shared" ref="C84:J84" si="22">C82+C65</f>
        <v>1167730</v>
      </c>
      <c r="D84" s="77">
        <f t="shared" si="22"/>
        <v>82420</v>
      </c>
      <c r="E84" s="78">
        <f t="shared" si="22"/>
        <v>1250150</v>
      </c>
      <c r="F84" s="100">
        <f t="shared" si="22"/>
        <v>25.000999999999998</v>
      </c>
      <c r="G84" s="79">
        <f t="shared" si="22"/>
        <v>1171730</v>
      </c>
      <c r="H84" s="80">
        <f t="shared" si="22"/>
        <v>78420</v>
      </c>
      <c r="I84" s="77">
        <f t="shared" si="22"/>
        <v>1250150</v>
      </c>
      <c r="J84" s="101">
        <f t="shared" si="22"/>
        <v>25</v>
      </c>
      <c r="K84" s="81">
        <f t="shared" si="21"/>
        <v>-9.9999999999766942E-4</v>
      </c>
    </row>
    <row r="85" spans="1:11">
      <c r="A85" s="115"/>
      <c r="B85" s="49"/>
      <c r="C85" s="49"/>
      <c r="D85" s="49"/>
      <c r="E85" s="50"/>
      <c r="F85" s="51"/>
      <c r="G85" s="52"/>
      <c r="H85" s="53"/>
      <c r="I85" s="49"/>
      <c r="J85" s="54"/>
      <c r="K85" s="55"/>
    </row>
    <row r="86" spans="1:11">
      <c r="A86" s="320" t="s">
        <v>75</v>
      </c>
      <c r="B86" s="321"/>
      <c r="C86" s="77"/>
      <c r="D86" s="77">
        <f>E86-C86</f>
        <v>0</v>
      </c>
      <c r="E86" s="78"/>
      <c r="F86" s="100"/>
      <c r="G86" s="79"/>
      <c r="H86" s="80">
        <f>I86-G86</f>
        <v>0</v>
      </c>
      <c r="I86" s="77"/>
      <c r="J86" s="101"/>
      <c r="K86" s="116">
        <f t="shared" si="21"/>
        <v>0</v>
      </c>
    </row>
    <row r="87" spans="1:11">
      <c r="A87" s="115"/>
      <c r="B87" s="49"/>
      <c r="C87" s="49"/>
      <c r="D87" s="49"/>
      <c r="E87" s="50"/>
      <c r="F87" s="51"/>
      <c r="G87" s="52"/>
      <c r="H87" s="53"/>
      <c r="I87" s="49"/>
      <c r="J87" s="54"/>
      <c r="K87" s="55"/>
    </row>
    <row r="88" spans="1:11">
      <c r="A88" s="320" t="s">
        <v>76</v>
      </c>
      <c r="B88" s="321"/>
      <c r="C88" s="77">
        <f>C86+C84+C52</f>
        <v>4918180</v>
      </c>
      <c r="D88" s="77">
        <f t="shared" ref="D88:J88" si="23">D86+D84+D52</f>
        <v>82420</v>
      </c>
      <c r="E88" s="78">
        <f t="shared" si="23"/>
        <v>5000600</v>
      </c>
      <c r="F88" s="117">
        <f t="shared" si="23"/>
        <v>100.001</v>
      </c>
      <c r="G88" s="79">
        <f t="shared" si="23"/>
        <v>4922180</v>
      </c>
      <c r="H88" s="80">
        <f t="shared" si="23"/>
        <v>78420</v>
      </c>
      <c r="I88" s="77">
        <f t="shared" si="23"/>
        <v>5000600</v>
      </c>
      <c r="J88" s="117">
        <f t="shared" si="23"/>
        <v>100</v>
      </c>
      <c r="K88" s="81">
        <v>0</v>
      </c>
    </row>
    <row r="89" spans="1:11" ht="16.5" thickBot="1"/>
    <row r="90" spans="1:11" ht="16.5" thickBot="1">
      <c r="A90" s="314" t="s">
        <v>196</v>
      </c>
      <c r="B90" s="315"/>
      <c r="C90" s="315"/>
      <c r="D90" s="315"/>
      <c r="E90" s="315"/>
      <c r="F90" s="315"/>
      <c r="G90" s="315"/>
      <c r="H90" s="315"/>
      <c r="I90" s="315"/>
      <c r="J90" s="315"/>
      <c r="K90" s="316"/>
    </row>
    <row r="91" spans="1:11" ht="16.5" thickBot="1">
      <c r="A91" s="181" t="s">
        <v>82</v>
      </c>
      <c r="B91" s="182"/>
      <c r="C91" s="182"/>
      <c r="D91" s="182"/>
      <c r="E91" s="182"/>
      <c r="F91" s="182"/>
      <c r="G91" s="182"/>
      <c r="H91" s="182"/>
      <c r="I91" s="182"/>
      <c r="J91" s="182"/>
      <c r="K91" s="183"/>
    </row>
    <row r="92" spans="1:11" ht="16.5" thickBot="1">
      <c r="A92" s="49"/>
      <c r="B92" s="118"/>
      <c r="C92" s="49"/>
      <c r="D92" s="49"/>
      <c r="E92" s="49"/>
      <c r="F92" s="49"/>
      <c r="G92" s="49"/>
      <c r="H92" s="49"/>
      <c r="I92" s="49"/>
      <c r="J92" s="49"/>
      <c r="K92" s="49"/>
    </row>
    <row r="93" spans="1:11" ht="16.5" thickBot="1">
      <c r="A93" s="143" t="s">
        <v>83</v>
      </c>
      <c r="B93" s="317" t="s">
        <v>84</v>
      </c>
      <c r="C93" s="317"/>
      <c r="D93" s="317"/>
      <c r="E93" s="317" t="s">
        <v>85</v>
      </c>
      <c r="F93" s="317"/>
      <c r="G93" s="317"/>
      <c r="H93" s="317" t="s">
        <v>86</v>
      </c>
      <c r="I93" s="317"/>
      <c r="J93" s="317"/>
      <c r="K93" s="144"/>
    </row>
    <row r="94" spans="1:11" ht="79.5" thickBot="1">
      <c r="A94" s="120"/>
      <c r="B94" s="318"/>
      <c r="C94" s="318"/>
      <c r="D94" s="318"/>
      <c r="E94" s="146" t="s">
        <v>87</v>
      </c>
      <c r="F94" s="146" t="s">
        <v>88</v>
      </c>
      <c r="G94" s="146" t="s">
        <v>89</v>
      </c>
      <c r="H94" s="146" t="s">
        <v>87</v>
      </c>
      <c r="I94" s="146" t="s">
        <v>88</v>
      </c>
      <c r="J94" s="146" t="s">
        <v>89</v>
      </c>
      <c r="K94" s="147" t="s">
        <v>90</v>
      </c>
    </row>
    <row r="95" spans="1:11">
      <c r="A95" s="145">
        <v>1</v>
      </c>
      <c r="B95" s="313" t="s">
        <v>91</v>
      </c>
      <c r="C95" s="313"/>
      <c r="D95" s="313"/>
      <c r="E95" s="145">
        <v>3750450</v>
      </c>
      <c r="F95" s="145">
        <v>75</v>
      </c>
      <c r="G95" s="145">
        <v>9.2080000000000002</v>
      </c>
      <c r="H95" s="145">
        <v>3750450</v>
      </c>
      <c r="I95" s="145">
        <v>75</v>
      </c>
      <c r="J95" s="145">
        <v>9.2080000000000002</v>
      </c>
      <c r="K95" s="145">
        <v>0</v>
      </c>
    </row>
    <row r="96" spans="1:11" ht="16.5" thickBot="1">
      <c r="E96" s="119"/>
    </row>
    <row r="97" spans="1:11" ht="16.5" thickBot="1">
      <c r="A97" s="181" t="s">
        <v>92</v>
      </c>
      <c r="B97" s="182"/>
      <c r="C97" s="182"/>
      <c r="D97" s="182"/>
      <c r="E97" s="182"/>
      <c r="F97" s="182"/>
      <c r="G97" s="182"/>
      <c r="H97" s="182"/>
      <c r="I97" s="182"/>
      <c r="J97" s="182"/>
      <c r="K97" s="183"/>
    </row>
    <row r="98" spans="1:11" ht="16.5" thickBo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</row>
    <row r="99" spans="1:11" ht="16.5" thickBot="1">
      <c r="A99" s="141" t="s">
        <v>83</v>
      </c>
      <c r="B99" s="319" t="s">
        <v>84</v>
      </c>
      <c r="C99" s="319"/>
      <c r="D99" s="319"/>
      <c r="E99" s="231" t="s">
        <v>93</v>
      </c>
      <c r="F99" s="231"/>
      <c r="G99" s="231"/>
      <c r="H99" s="231" t="s">
        <v>94</v>
      </c>
      <c r="I99" s="231"/>
      <c r="J99" s="231"/>
      <c r="K99" s="150"/>
    </row>
    <row r="100" spans="1:11" ht="95.25" thickBot="1">
      <c r="A100" s="148"/>
      <c r="B100" s="312"/>
      <c r="C100" s="312"/>
      <c r="D100" s="312"/>
      <c r="E100" s="139" t="s">
        <v>95</v>
      </c>
      <c r="F100" s="139" t="s">
        <v>96</v>
      </c>
      <c r="G100" s="149" t="s">
        <v>97</v>
      </c>
      <c r="H100" s="139" t="s">
        <v>98</v>
      </c>
      <c r="I100" s="149" t="s">
        <v>99</v>
      </c>
      <c r="J100" s="139" t="s">
        <v>100</v>
      </c>
      <c r="K100" s="140" t="s">
        <v>88</v>
      </c>
    </row>
    <row r="101" spans="1:11" ht="16.5" thickBot="1">
      <c r="E101" s="119"/>
    </row>
    <row r="102" spans="1:11" ht="16.5" thickBot="1">
      <c r="A102" s="184" t="s">
        <v>101</v>
      </c>
      <c r="B102" s="185"/>
      <c r="C102" s="185"/>
      <c r="D102" s="185"/>
      <c r="E102" s="185"/>
      <c r="F102" s="185"/>
      <c r="G102" s="185"/>
      <c r="H102" s="185"/>
      <c r="I102" s="185"/>
      <c r="J102" s="185"/>
      <c r="K102" s="186"/>
    </row>
    <row r="103" spans="1:11" ht="16.5" thickBo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</row>
    <row r="104" spans="1:11" ht="95.25" thickBot="1">
      <c r="A104" s="151" t="s">
        <v>83</v>
      </c>
      <c r="B104" s="295" t="s">
        <v>102</v>
      </c>
      <c r="C104" s="296"/>
      <c r="D104" s="296"/>
      <c r="E104" s="146" t="s">
        <v>103</v>
      </c>
      <c r="F104" s="146" t="s">
        <v>96</v>
      </c>
      <c r="G104" s="152" t="s">
        <v>97</v>
      </c>
      <c r="H104" s="146" t="s">
        <v>98</v>
      </c>
      <c r="I104" s="152" t="s">
        <v>99</v>
      </c>
      <c r="J104" s="146" t="s">
        <v>100</v>
      </c>
      <c r="K104" s="147" t="s">
        <v>88</v>
      </c>
    </row>
    <row r="105" spans="1:11">
      <c r="A105" s="145">
        <v>1</v>
      </c>
      <c r="B105" s="313" t="s">
        <v>104</v>
      </c>
      <c r="C105" s="313"/>
      <c r="D105" s="313"/>
      <c r="E105" s="145">
        <v>156000</v>
      </c>
      <c r="F105" s="167">
        <v>3.12</v>
      </c>
      <c r="G105" s="155" t="s">
        <v>197</v>
      </c>
      <c r="H105" s="155" t="s">
        <v>105</v>
      </c>
      <c r="I105" s="155" t="s">
        <v>105</v>
      </c>
      <c r="J105" s="155" t="s">
        <v>106</v>
      </c>
      <c r="K105" s="155" t="s">
        <v>106</v>
      </c>
    </row>
    <row r="106" spans="1:11">
      <c r="A106" s="153" t="s">
        <v>105</v>
      </c>
      <c r="B106" s="306" t="s">
        <v>107</v>
      </c>
      <c r="C106" s="306"/>
      <c r="D106" s="306"/>
      <c r="E106" s="153" t="s">
        <v>106</v>
      </c>
      <c r="F106" s="166" t="s">
        <v>106</v>
      </c>
      <c r="G106" s="153" t="s">
        <v>108</v>
      </c>
      <c r="H106" s="153" t="s">
        <v>105</v>
      </c>
      <c r="I106" s="153" t="s">
        <v>109</v>
      </c>
      <c r="J106" s="142">
        <v>156000</v>
      </c>
      <c r="K106" s="164">
        <v>3.12</v>
      </c>
    </row>
    <row r="107" spans="1:11">
      <c r="A107" s="154"/>
      <c r="B107" s="307"/>
      <c r="C107" s="307"/>
      <c r="D107" s="307"/>
      <c r="E107" s="154"/>
      <c r="F107" s="165"/>
      <c r="G107" s="154"/>
      <c r="H107" s="154"/>
      <c r="I107" s="154"/>
      <c r="J107" s="154"/>
      <c r="K107" s="165"/>
    </row>
    <row r="108" spans="1:11">
      <c r="A108" s="142">
        <v>2</v>
      </c>
      <c r="B108" s="308" t="s">
        <v>110</v>
      </c>
      <c r="C108" s="308"/>
      <c r="D108" s="308"/>
      <c r="E108" s="142">
        <v>155000</v>
      </c>
      <c r="F108" s="164">
        <v>3.1</v>
      </c>
      <c r="G108" s="153" t="s">
        <v>197</v>
      </c>
      <c r="H108" s="153" t="s">
        <v>105</v>
      </c>
      <c r="I108" s="153" t="s">
        <v>105</v>
      </c>
      <c r="J108" s="153" t="s">
        <v>106</v>
      </c>
      <c r="K108" s="166" t="s">
        <v>106</v>
      </c>
    </row>
    <row r="109" spans="1:11">
      <c r="A109" s="153" t="s">
        <v>105</v>
      </c>
      <c r="B109" s="306" t="s">
        <v>107</v>
      </c>
      <c r="C109" s="306"/>
      <c r="D109" s="306"/>
      <c r="E109" s="153" t="s">
        <v>106</v>
      </c>
      <c r="F109" s="166" t="s">
        <v>106</v>
      </c>
      <c r="G109" s="153" t="s">
        <v>108</v>
      </c>
      <c r="H109" s="153" t="s">
        <v>105</v>
      </c>
      <c r="I109" s="153" t="s">
        <v>109</v>
      </c>
      <c r="J109" s="142">
        <v>155000</v>
      </c>
      <c r="K109" s="164">
        <v>3.1</v>
      </c>
    </row>
    <row r="110" spans="1:11">
      <c r="A110" s="154"/>
      <c r="B110" s="307"/>
      <c r="C110" s="307"/>
      <c r="D110" s="307"/>
      <c r="E110" s="154"/>
      <c r="F110" s="165"/>
      <c r="G110" s="154"/>
      <c r="H110" s="154"/>
      <c r="I110" s="154"/>
      <c r="J110" s="154"/>
      <c r="K110" s="165"/>
    </row>
    <row r="111" spans="1:11">
      <c r="A111" s="142">
        <v>3</v>
      </c>
      <c r="B111" s="308" t="s">
        <v>111</v>
      </c>
      <c r="C111" s="308"/>
      <c r="D111" s="308"/>
      <c r="E111" s="142">
        <v>154000</v>
      </c>
      <c r="F111" s="164">
        <v>3.08</v>
      </c>
      <c r="G111" s="153" t="s">
        <v>197</v>
      </c>
      <c r="H111" s="153" t="s">
        <v>105</v>
      </c>
      <c r="I111" s="153" t="s">
        <v>105</v>
      </c>
      <c r="J111" s="153" t="s">
        <v>106</v>
      </c>
      <c r="K111" s="166" t="s">
        <v>106</v>
      </c>
    </row>
    <row r="112" spans="1:11">
      <c r="A112" s="153" t="s">
        <v>105</v>
      </c>
      <c r="B112" s="306" t="s">
        <v>107</v>
      </c>
      <c r="C112" s="306"/>
      <c r="D112" s="306"/>
      <c r="E112" s="153" t="s">
        <v>106</v>
      </c>
      <c r="F112" s="153" t="s">
        <v>106</v>
      </c>
      <c r="G112" s="153" t="s">
        <v>108</v>
      </c>
      <c r="H112" s="153" t="s">
        <v>105</v>
      </c>
      <c r="I112" s="153" t="s">
        <v>109</v>
      </c>
      <c r="J112" s="142">
        <v>154000</v>
      </c>
      <c r="K112" s="164">
        <v>3.08</v>
      </c>
    </row>
    <row r="113" spans="1:11">
      <c r="A113" s="154"/>
      <c r="B113" s="307"/>
      <c r="C113" s="307"/>
      <c r="D113" s="307"/>
      <c r="E113" s="154"/>
      <c r="F113" s="154"/>
      <c r="G113" s="154"/>
      <c r="H113" s="154"/>
      <c r="I113" s="154"/>
      <c r="J113" s="154"/>
      <c r="K113" s="165"/>
    </row>
    <row r="114" spans="1:11">
      <c r="A114" s="142">
        <v>4</v>
      </c>
      <c r="B114" s="308" t="s">
        <v>112</v>
      </c>
      <c r="C114" s="308"/>
      <c r="D114" s="308"/>
      <c r="E114" s="142">
        <v>133700</v>
      </c>
      <c r="F114" s="142">
        <v>2.6739999999999999</v>
      </c>
      <c r="G114" s="153" t="s">
        <v>197</v>
      </c>
      <c r="H114" s="153" t="s">
        <v>105</v>
      </c>
      <c r="I114" s="153" t="s">
        <v>105</v>
      </c>
      <c r="J114" s="153" t="s">
        <v>106</v>
      </c>
      <c r="K114" s="166" t="s">
        <v>106</v>
      </c>
    </row>
    <row r="115" spans="1:11">
      <c r="A115" s="153" t="s">
        <v>105</v>
      </c>
      <c r="B115" s="306" t="s">
        <v>107</v>
      </c>
      <c r="C115" s="306"/>
      <c r="D115" s="306"/>
      <c r="E115" s="153" t="s">
        <v>106</v>
      </c>
      <c r="F115" s="153" t="s">
        <v>106</v>
      </c>
      <c r="G115" s="153" t="s">
        <v>108</v>
      </c>
      <c r="H115" s="153" t="s">
        <v>105</v>
      </c>
      <c r="I115" s="153" t="s">
        <v>109</v>
      </c>
      <c r="J115" s="142">
        <v>133700</v>
      </c>
      <c r="K115" s="164">
        <v>2.6739999999999999</v>
      </c>
    </row>
    <row r="116" spans="1:11">
      <c r="A116" s="154"/>
      <c r="B116" s="307"/>
      <c r="C116" s="307"/>
      <c r="D116" s="307"/>
      <c r="E116" s="154"/>
      <c r="F116" s="154"/>
      <c r="G116" s="154"/>
      <c r="H116" s="154"/>
      <c r="I116" s="154"/>
      <c r="J116" s="154"/>
      <c r="K116" s="154"/>
    </row>
    <row r="117" spans="1:11">
      <c r="A117" s="142">
        <v>5</v>
      </c>
      <c r="B117" s="308" t="s">
        <v>113</v>
      </c>
      <c r="C117" s="308"/>
      <c r="D117" s="308"/>
      <c r="E117" s="142">
        <v>49400</v>
      </c>
      <c r="F117" s="142">
        <v>0.98799999999999999</v>
      </c>
      <c r="G117" s="153" t="s">
        <v>197</v>
      </c>
      <c r="H117" s="153" t="s">
        <v>105</v>
      </c>
      <c r="I117" s="153" t="s">
        <v>105</v>
      </c>
      <c r="J117" s="153" t="s">
        <v>106</v>
      </c>
      <c r="K117" s="153" t="s">
        <v>106</v>
      </c>
    </row>
    <row r="118" spans="1:11">
      <c r="A118" s="153" t="s">
        <v>105</v>
      </c>
      <c r="B118" s="306" t="s">
        <v>107</v>
      </c>
      <c r="C118" s="306"/>
      <c r="D118" s="306"/>
      <c r="E118" s="153" t="s">
        <v>106</v>
      </c>
      <c r="F118" s="153" t="s">
        <v>106</v>
      </c>
      <c r="G118" s="153" t="s">
        <v>108</v>
      </c>
      <c r="H118" s="153" t="s">
        <v>105</v>
      </c>
      <c r="I118" s="153" t="s">
        <v>109</v>
      </c>
      <c r="J118" s="142">
        <v>49400</v>
      </c>
      <c r="K118" s="142">
        <v>0.98799999999999999</v>
      </c>
    </row>
    <row r="119" spans="1:11">
      <c r="A119" s="154"/>
      <c r="B119" s="307"/>
      <c r="C119" s="307"/>
      <c r="D119" s="307"/>
      <c r="E119" s="154"/>
      <c r="F119" s="154"/>
      <c r="G119" s="154"/>
      <c r="H119" s="154"/>
      <c r="I119" s="154"/>
      <c r="J119" s="154"/>
      <c r="K119" s="154"/>
    </row>
    <row r="120" spans="1:11">
      <c r="A120" s="142">
        <v>6</v>
      </c>
      <c r="B120" s="308" t="s">
        <v>114</v>
      </c>
      <c r="C120" s="308"/>
      <c r="D120" s="308"/>
      <c r="E120" s="142">
        <v>44480</v>
      </c>
      <c r="F120" s="142">
        <v>0.88900000000000001</v>
      </c>
      <c r="G120" s="153" t="s">
        <v>197</v>
      </c>
      <c r="H120" s="153" t="s">
        <v>105</v>
      </c>
      <c r="I120" s="153" t="s">
        <v>105</v>
      </c>
      <c r="J120" s="153" t="s">
        <v>106</v>
      </c>
      <c r="K120" s="153" t="s">
        <v>106</v>
      </c>
    </row>
    <row r="121" spans="1:11">
      <c r="A121" s="153" t="s">
        <v>105</v>
      </c>
      <c r="B121" s="306" t="s">
        <v>107</v>
      </c>
      <c r="C121" s="306"/>
      <c r="D121" s="306"/>
      <c r="E121" s="153" t="s">
        <v>106</v>
      </c>
      <c r="F121" s="153" t="s">
        <v>106</v>
      </c>
      <c r="G121" s="153" t="s">
        <v>108</v>
      </c>
      <c r="H121" s="153" t="s">
        <v>105</v>
      </c>
      <c r="I121" s="153" t="s">
        <v>109</v>
      </c>
      <c r="J121" s="142">
        <v>44480</v>
      </c>
      <c r="K121" s="142">
        <v>0.88900000000000001</v>
      </c>
    </row>
    <row r="122" spans="1:11">
      <c r="A122" s="154"/>
      <c r="B122" s="307"/>
      <c r="C122" s="307"/>
      <c r="D122" s="307"/>
      <c r="E122" s="154"/>
      <c r="F122" s="154"/>
      <c r="G122" s="154"/>
      <c r="H122" s="154"/>
      <c r="I122" s="154"/>
      <c r="J122" s="154"/>
      <c r="K122" s="154"/>
    </row>
    <row r="123" spans="1:11">
      <c r="A123" s="142">
        <v>7</v>
      </c>
      <c r="B123" s="308" t="s">
        <v>115</v>
      </c>
      <c r="C123" s="308"/>
      <c r="D123" s="308"/>
      <c r="E123" s="142">
        <v>42934</v>
      </c>
      <c r="F123" s="142">
        <v>0.85899999999999999</v>
      </c>
      <c r="G123" s="153" t="s">
        <v>197</v>
      </c>
      <c r="H123" s="153" t="s">
        <v>105</v>
      </c>
      <c r="I123" s="153" t="s">
        <v>105</v>
      </c>
      <c r="J123" s="153" t="s">
        <v>106</v>
      </c>
      <c r="K123" s="153" t="s">
        <v>106</v>
      </c>
    </row>
    <row r="124" spans="1:11">
      <c r="A124" s="153" t="s">
        <v>105</v>
      </c>
      <c r="B124" s="306" t="s">
        <v>107</v>
      </c>
      <c r="C124" s="306"/>
      <c r="D124" s="306"/>
      <c r="E124" s="153" t="s">
        <v>106</v>
      </c>
      <c r="F124" s="153" t="s">
        <v>106</v>
      </c>
      <c r="G124" s="153" t="s">
        <v>108</v>
      </c>
      <c r="H124" s="153" t="s">
        <v>105</v>
      </c>
      <c r="I124" s="153" t="s">
        <v>109</v>
      </c>
      <c r="J124" s="142">
        <v>42934</v>
      </c>
      <c r="K124" s="142">
        <v>0.85899999999999999</v>
      </c>
    </row>
    <row r="125" spans="1:11">
      <c r="A125" s="154"/>
      <c r="B125" s="307"/>
      <c r="C125" s="307"/>
      <c r="D125" s="307"/>
      <c r="E125" s="154"/>
      <c r="F125" s="154"/>
      <c r="G125" s="154"/>
      <c r="H125" s="154"/>
      <c r="I125" s="154"/>
      <c r="J125" s="154"/>
      <c r="K125" s="154"/>
    </row>
    <row r="126" spans="1:11">
      <c r="A126" s="142">
        <v>8</v>
      </c>
      <c r="B126" s="308" t="s">
        <v>116</v>
      </c>
      <c r="C126" s="308"/>
      <c r="D126" s="308"/>
      <c r="E126" s="142">
        <v>34635</v>
      </c>
      <c r="F126" s="142">
        <v>0.69299999999999995</v>
      </c>
      <c r="G126" s="153" t="s">
        <v>197</v>
      </c>
      <c r="H126" s="153" t="s">
        <v>105</v>
      </c>
      <c r="I126" s="153" t="s">
        <v>105</v>
      </c>
      <c r="J126" s="153" t="s">
        <v>106</v>
      </c>
      <c r="K126" s="153" t="s">
        <v>106</v>
      </c>
    </row>
    <row r="127" spans="1:11">
      <c r="A127" s="153" t="s">
        <v>105</v>
      </c>
      <c r="B127" s="306" t="s">
        <v>106</v>
      </c>
      <c r="C127" s="306"/>
      <c r="D127" s="306"/>
      <c r="E127" s="153" t="s">
        <v>106</v>
      </c>
      <c r="F127" s="153" t="s">
        <v>106</v>
      </c>
      <c r="G127" s="153" t="s">
        <v>117</v>
      </c>
      <c r="H127" s="142">
        <v>3</v>
      </c>
      <c r="I127" s="153" t="s">
        <v>118</v>
      </c>
      <c r="J127" s="142">
        <v>34638</v>
      </c>
      <c r="K127" s="142">
        <v>0.69299999999999995</v>
      </c>
    </row>
    <row r="128" spans="1:11">
      <c r="A128" s="153" t="s">
        <v>105</v>
      </c>
      <c r="B128" s="306" t="s">
        <v>106</v>
      </c>
      <c r="C128" s="306"/>
      <c r="D128" s="306"/>
      <c r="E128" s="153" t="s">
        <v>106</v>
      </c>
      <c r="F128" s="153" t="s">
        <v>106</v>
      </c>
      <c r="G128" s="153" t="s">
        <v>119</v>
      </c>
      <c r="H128" s="142">
        <v>-1</v>
      </c>
      <c r="I128" s="153" t="s">
        <v>120</v>
      </c>
      <c r="J128" s="142">
        <v>34637</v>
      </c>
      <c r="K128" s="142">
        <v>0.69299999999999995</v>
      </c>
    </row>
    <row r="129" spans="1:11">
      <c r="A129" s="153" t="s">
        <v>105</v>
      </c>
      <c r="B129" s="306" t="s">
        <v>107</v>
      </c>
      <c r="C129" s="306"/>
      <c r="D129" s="306"/>
      <c r="E129" s="153" t="s">
        <v>106</v>
      </c>
      <c r="F129" s="153" t="s">
        <v>106</v>
      </c>
      <c r="G129" s="153" t="s">
        <v>108</v>
      </c>
      <c r="H129" s="153" t="s">
        <v>105</v>
      </c>
      <c r="I129" s="153" t="s">
        <v>105</v>
      </c>
      <c r="J129" s="142">
        <v>34637</v>
      </c>
      <c r="K129" s="142">
        <v>0.69299999999999995</v>
      </c>
    </row>
    <row r="130" spans="1:11">
      <c r="A130" s="154"/>
      <c r="B130" s="307"/>
      <c r="C130" s="307"/>
      <c r="D130" s="307"/>
      <c r="E130" s="154"/>
      <c r="F130" s="154"/>
      <c r="G130" s="154"/>
      <c r="H130" s="154"/>
      <c r="I130" s="154"/>
      <c r="J130" s="154"/>
      <c r="K130" s="154"/>
    </row>
    <row r="131" spans="1:11">
      <c r="A131" s="142">
        <v>9</v>
      </c>
      <c r="B131" s="308" t="s">
        <v>121</v>
      </c>
      <c r="C131" s="308"/>
      <c r="D131" s="308"/>
      <c r="E131" s="142">
        <v>31254</v>
      </c>
      <c r="F131" s="142">
        <v>0.625</v>
      </c>
      <c r="G131" s="153" t="s">
        <v>197</v>
      </c>
      <c r="H131" s="153" t="s">
        <v>105</v>
      </c>
      <c r="I131" s="153" t="s">
        <v>105</v>
      </c>
      <c r="J131" s="153" t="s">
        <v>106</v>
      </c>
      <c r="K131" s="153" t="s">
        <v>106</v>
      </c>
    </row>
    <row r="132" spans="1:11">
      <c r="A132" s="153" t="s">
        <v>105</v>
      </c>
      <c r="B132" s="306" t="s">
        <v>107</v>
      </c>
      <c r="C132" s="306"/>
      <c r="D132" s="306"/>
      <c r="E132" s="153" t="s">
        <v>106</v>
      </c>
      <c r="F132" s="153" t="s">
        <v>106</v>
      </c>
      <c r="G132" s="153" t="s">
        <v>108</v>
      </c>
      <c r="H132" s="153" t="s">
        <v>105</v>
      </c>
      <c r="I132" s="153" t="s">
        <v>109</v>
      </c>
      <c r="J132" s="142">
        <v>31254</v>
      </c>
      <c r="K132" s="142">
        <v>0.625</v>
      </c>
    </row>
    <row r="133" spans="1:11">
      <c r="A133" s="154"/>
      <c r="B133" s="307"/>
      <c r="C133" s="307"/>
      <c r="D133" s="307"/>
      <c r="E133" s="154"/>
      <c r="F133" s="154"/>
      <c r="G133" s="154"/>
      <c r="H133" s="154"/>
      <c r="I133" s="154"/>
      <c r="J133" s="154"/>
      <c r="K133" s="154"/>
    </row>
    <row r="134" spans="1:11">
      <c r="A134" s="142">
        <v>10</v>
      </c>
      <c r="B134" s="308" t="s">
        <v>122</v>
      </c>
      <c r="C134" s="308"/>
      <c r="D134" s="308"/>
      <c r="E134" s="142">
        <v>21150</v>
      </c>
      <c r="F134" s="142">
        <v>0.42299999999999999</v>
      </c>
      <c r="G134" s="153" t="s">
        <v>197</v>
      </c>
      <c r="H134" s="153" t="s">
        <v>105</v>
      </c>
      <c r="I134" s="153" t="s">
        <v>105</v>
      </c>
      <c r="J134" s="153" t="s">
        <v>106</v>
      </c>
      <c r="K134" s="153" t="s">
        <v>106</v>
      </c>
    </row>
    <row r="135" spans="1:11">
      <c r="A135" s="153" t="s">
        <v>105</v>
      </c>
      <c r="B135" s="306" t="s">
        <v>106</v>
      </c>
      <c r="C135" s="306"/>
      <c r="D135" s="306"/>
      <c r="E135" s="153" t="s">
        <v>106</v>
      </c>
      <c r="F135" s="153" t="s">
        <v>106</v>
      </c>
      <c r="G135" s="153" t="s">
        <v>123</v>
      </c>
      <c r="H135" s="142">
        <v>167</v>
      </c>
      <c r="I135" s="153" t="s">
        <v>118</v>
      </c>
      <c r="J135" s="142">
        <v>21317</v>
      </c>
      <c r="K135" s="142">
        <v>0.42599999999999999</v>
      </c>
    </row>
    <row r="136" spans="1:11">
      <c r="A136" s="153" t="s">
        <v>105</v>
      </c>
      <c r="B136" s="306" t="s">
        <v>106</v>
      </c>
      <c r="C136" s="306"/>
      <c r="D136" s="306"/>
      <c r="E136" s="153" t="s">
        <v>106</v>
      </c>
      <c r="F136" s="153" t="s">
        <v>106</v>
      </c>
      <c r="G136" s="153" t="s">
        <v>124</v>
      </c>
      <c r="H136" s="142">
        <v>102</v>
      </c>
      <c r="I136" s="153" t="s">
        <v>118</v>
      </c>
      <c r="J136" s="142">
        <v>21419</v>
      </c>
      <c r="K136" s="142">
        <v>0.42799999999999999</v>
      </c>
    </row>
    <row r="137" spans="1:11">
      <c r="A137" s="153" t="s">
        <v>105</v>
      </c>
      <c r="B137" s="306" t="s">
        <v>106</v>
      </c>
      <c r="C137" s="306"/>
      <c r="D137" s="306"/>
      <c r="E137" s="153" t="s">
        <v>106</v>
      </c>
      <c r="F137" s="153" t="s">
        <v>106</v>
      </c>
      <c r="G137" s="153" t="s">
        <v>125</v>
      </c>
      <c r="H137" s="142">
        <v>401</v>
      </c>
      <c r="I137" s="153" t="s">
        <v>118</v>
      </c>
      <c r="J137" s="142">
        <v>21820</v>
      </c>
      <c r="K137" s="142">
        <v>0.436</v>
      </c>
    </row>
    <row r="138" spans="1:11">
      <c r="A138" s="153" t="s">
        <v>105</v>
      </c>
      <c r="B138" s="306" t="s">
        <v>106</v>
      </c>
      <c r="C138" s="306"/>
      <c r="D138" s="306"/>
      <c r="E138" s="153" t="s">
        <v>106</v>
      </c>
      <c r="F138" s="153" t="s">
        <v>106</v>
      </c>
      <c r="G138" s="153" t="s">
        <v>126</v>
      </c>
      <c r="H138" s="142">
        <v>900</v>
      </c>
      <c r="I138" s="153" t="s">
        <v>118</v>
      </c>
      <c r="J138" s="142">
        <v>22720</v>
      </c>
      <c r="K138" s="142">
        <v>0.45400000000000001</v>
      </c>
    </row>
    <row r="139" spans="1:11">
      <c r="A139" s="153" t="s">
        <v>105</v>
      </c>
      <c r="B139" s="306" t="s">
        <v>106</v>
      </c>
      <c r="C139" s="306"/>
      <c r="D139" s="306"/>
      <c r="E139" s="153" t="s">
        <v>106</v>
      </c>
      <c r="F139" s="153" t="s">
        <v>106</v>
      </c>
      <c r="G139" s="153" t="s">
        <v>127</v>
      </c>
      <c r="H139" s="142">
        <v>1005</v>
      </c>
      <c r="I139" s="153" t="s">
        <v>118</v>
      </c>
      <c r="J139" s="142">
        <v>23725</v>
      </c>
      <c r="K139" s="142">
        <v>0.47399999999999998</v>
      </c>
    </row>
    <row r="140" spans="1:11">
      <c r="A140" s="153" t="s">
        <v>105</v>
      </c>
      <c r="B140" s="306" t="s">
        <v>106</v>
      </c>
      <c r="C140" s="306"/>
      <c r="D140" s="306"/>
      <c r="E140" s="153" t="s">
        <v>106</v>
      </c>
      <c r="F140" s="153" t="s">
        <v>106</v>
      </c>
      <c r="G140" s="153" t="s">
        <v>128</v>
      </c>
      <c r="H140" s="142">
        <v>4</v>
      </c>
      <c r="I140" s="153" t="s">
        <v>118</v>
      </c>
      <c r="J140" s="142">
        <v>23729</v>
      </c>
      <c r="K140" s="142">
        <v>0.47499999999999998</v>
      </c>
    </row>
    <row r="141" spans="1:11">
      <c r="A141" s="153" t="s">
        <v>105</v>
      </c>
      <c r="B141" s="306" t="s">
        <v>106</v>
      </c>
      <c r="C141" s="306"/>
      <c r="D141" s="306"/>
      <c r="E141" s="153" t="s">
        <v>106</v>
      </c>
      <c r="F141" s="153" t="s">
        <v>106</v>
      </c>
      <c r="G141" s="153" t="s">
        <v>129</v>
      </c>
      <c r="H141" s="142">
        <v>100</v>
      </c>
      <c r="I141" s="153" t="s">
        <v>118</v>
      </c>
      <c r="J141" s="142">
        <v>23829</v>
      </c>
      <c r="K141" s="142">
        <v>0.47699999999999998</v>
      </c>
    </row>
    <row r="142" spans="1:11">
      <c r="A142" s="153" t="s">
        <v>105</v>
      </c>
      <c r="B142" s="306" t="s">
        <v>106</v>
      </c>
      <c r="C142" s="306"/>
      <c r="D142" s="306"/>
      <c r="E142" s="153" t="s">
        <v>106</v>
      </c>
      <c r="F142" s="153" t="s">
        <v>106</v>
      </c>
      <c r="G142" s="153" t="s">
        <v>117</v>
      </c>
      <c r="H142" s="142">
        <v>20</v>
      </c>
      <c r="I142" s="153" t="s">
        <v>118</v>
      </c>
      <c r="J142" s="142">
        <v>23849</v>
      </c>
      <c r="K142" s="142">
        <v>0.47699999999999998</v>
      </c>
    </row>
    <row r="143" spans="1:11">
      <c r="A143" s="153" t="s">
        <v>105</v>
      </c>
      <c r="B143" s="306" t="s">
        <v>106</v>
      </c>
      <c r="C143" s="306"/>
      <c r="D143" s="306"/>
      <c r="E143" s="153" t="s">
        <v>106</v>
      </c>
      <c r="F143" s="153" t="s">
        <v>106</v>
      </c>
      <c r="G143" s="153" t="s">
        <v>130</v>
      </c>
      <c r="H143" s="142">
        <v>4010</v>
      </c>
      <c r="I143" s="153" t="s">
        <v>118</v>
      </c>
      <c r="J143" s="142">
        <v>27859</v>
      </c>
      <c r="K143" s="142">
        <v>0.55700000000000005</v>
      </c>
    </row>
    <row r="144" spans="1:11">
      <c r="A144" s="153" t="s">
        <v>105</v>
      </c>
      <c r="B144" s="306" t="s">
        <v>106</v>
      </c>
      <c r="C144" s="306"/>
      <c r="D144" s="306"/>
      <c r="E144" s="153" t="s">
        <v>106</v>
      </c>
      <c r="F144" s="153" t="s">
        <v>106</v>
      </c>
      <c r="G144" s="153" t="s">
        <v>131</v>
      </c>
      <c r="H144" s="142">
        <v>215</v>
      </c>
      <c r="I144" s="153" t="s">
        <v>118</v>
      </c>
      <c r="J144" s="142">
        <v>28074</v>
      </c>
      <c r="K144" s="142">
        <v>0.56100000000000005</v>
      </c>
    </row>
    <row r="145" spans="1:11">
      <c r="A145" s="153" t="s">
        <v>105</v>
      </c>
      <c r="B145" s="306" t="s">
        <v>106</v>
      </c>
      <c r="C145" s="306"/>
      <c r="D145" s="306"/>
      <c r="E145" s="153" t="s">
        <v>106</v>
      </c>
      <c r="F145" s="153" t="s">
        <v>106</v>
      </c>
      <c r="G145" s="153" t="s">
        <v>132</v>
      </c>
      <c r="H145" s="142">
        <v>27</v>
      </c>
      <c r="I145" s="153" t="s">
        <v>118</v>
      </c>
      <c r="J145" s="142">
        <v>28101</v>
      </c>
      <c r="K145" s="142">
        <v>0.56200000000000006</v>
      </c>
    </row>
    <row r="146" spans="1:11">
      <c r="A146" s="153" t="s">
        <v>105</v>
      </c>
      <c r="B146" s="306" t="s">
        <v>106</v>
      </c>
      <c r="C146" s="306"/>
      <c r="D146" s="306"/>
      <c r="E146" s="153" t="s">
        <v>106</v>
      </c>
      <c r="F146" s="153" t="s">
        <v>106</v>
      </c>
      <c r="G146" s="153" t="s">
        <v>133</v>
      </c>
      <c r="H146" s="142">
        <v>37</v>
      </c>
      <c r="I146" s="153" t="s">
        <v>118</v>
      </c>
      <c r="J146" s="142">
        <v>28138</v>
      </c>
      <c r="K146" s="142">
        <v>0.56299999999999994</v>
      </c>
    </row>
    <row r="147" spans="1:11">
      <c r="A147" s="153" t="s">
        <v>105</v>
      </c>
      <c r="B147" s="306" t="s">
        <v>106</v>
      </c>
      <c r="C147" s="306"/>
      <c r="D147" s="306"/>
      <c r="E147" s="153" t="s">
        <v>106</v>
      </c>
      <c r="F147" s="153" t="s">
        <v>106</v>
      </c>
      <c r="G147" s="153" t="s">
        <v>119</v>
      </c>
      <c r="H147" s="142">
        <v>32</v>
      </c>
      <c r="I147" s="153" t="s">
        <v>118</v>
      </c>
      <c r="J147" s="142">
        <v>28170</v>
      </c>
      <c r="K147" s="142">
        <v>0.56299999999999994</v>
      </c>
    </row>
    <row r="148" spans="1:11">
      <c r="A148" s="153" t="s">
        <v>105</v>
      </c>
      <c r="B148" s="306" t="s">
        <v>106</v>
      </c>
      <c r="C148" s="306"/>
      <c r="D148" s="306"/>
      <c r="E148" s="153" t="s">
        <v>106</v>
      </c>
      <c r="F148" s="153" t="s">
        <v>106</v>
      </c>
      <c r="G148" s="153" t="s">
        <v>134</v>
      </c>
      <c r="H148" s="142">
        <v>15</v>
      </c>
      <c r="I148" s="153" t="s">
        <v>118</v>
      </c>
      <c r="J148" s="142">
        <v>28185</v>
      </c>
      <c r="K148" s="142">
        <v>0.56399999999999995</v>
      </c>
    </row>
    <row r="149" spans="1:11">
      <c r="A149" s="153" t="s">
        <v>105</v>
      </c>
      <c r="B149" s="306" t="s">
        <v>107</v>
      </c>
      <c r="C149" s="306"/>
      <c r="D149" s="306"/>
      <c r="E149" s="153" t="s">
        <v>106</v>
      </c>
      <c r="F149" s="153" t="s">
        <v>106</v>
      </c>
      <c r="G149" s="153" t="s">
        <v>108</v>
      </c>
      <c r="H149" s="153" t="s">
        <v>105</v>
      </c>
      <c r="I149" s="153" t="s">
        <v>105</v>
      </c>
      <c r="J149" s="142">
        <v>28185</v>
      </c>
      <c r="K149" s="142">
        <v>0.56399999999999995</v>
      </c>
    </row>
    <row r="150" spans="1:11">
      <c r="A150" s="154"/>
      <c r="B150" s="307"/>
      <c r="C150" s="307"/>
      <c r="D150" s="307"/>
      <c r="E150" s="154"/>
      <c r="F150" s="154"/>
      <c r="G150" s="154"/>
      <c r="H150" s="154"/>
      <c r="I150" s="154"/>
      <c r="J150" s="154"/>
      <c r="K150" s="154"/>
    </row>
    <row r="151" spans="1:11">
      <c r="A151" s="142">
        <v>11</v>
      </c>
      <c r="B151" s="308" t="s">
        <v>135</v>
      </c>
      <c r="C151" s="308"/>
      <c r="D151" s="308"/>
      <c r="E151" s="142">
        <v>21600</v>
      </c>
      <c r="F151" s="142">
        <v>0.432</v>
      </c>
      <c r="G151" s="153" t="s">
        <v>197</v>
      </c>
      <c r="H151" s="153" t="s">
        <v>105</v>
      </c>
      <c r="I151" s="153" t="s">
        <v>105</v>
      </c>
      <c r="J151" s="153" t="s">
        <v>106</v>
      </c>
      <c r="K151" s="153" t="s">
        <v>106</v>
      </c>
    </row>
    <row r="152" spans="1:11">
      <c r="A152" s="153" t="s">
        <v>105</v>
      </c>
      <c r="B152" s="306" t="s">
        <v>107</v>
      </c>
      <c r="C152" s="306"/>
      <c r="D152" s="306"/>
      <c r="E152" s="153" t="s">
        <v>106</v>
      </c>
      <c r="F152" s="153" t="s">
        <v>106</v>
      </c>
      <c r="G152" s="153" t="s">
        <v>108</v>
      </c>
      <c r="H152" s="153" t="s">
        <v>105</v>
      </c>
      <c r="I152" s="153" t="s">
        <v>109</v>
      </c>
      <c r="J152" s="142">
        <v>21600</v>
      </c>
      <c r="K152" s="142">
        <v>0.432</v>
      </c>
    </row>
    <row r="153" spans="1:11" ht="16.5" thickBot="1">
      <c r="E153" s="119"/>
    </row>
    <row r="154" spans="1:11" ht="16.5" thickBot="1">
      <c r="A154" s="187" t="s">
        <v>136</v>
      </c>
      <c r="B154" s="188"/>
      <c r="C154" s="188"/>
      <c r="D154" s="188"/>
      <c r="E154" s="188"/>
      <c r="F154" s="188"/>
      <c r="G154" s="188"/>
      <c r="H154" s="188"/>
      <c r="I154" s="188"/>
      <c r="J154" s="188"/>
      <c r="K154" s="189"/>
    </row>
    <row r="155" spans="1:11" ht="16.5" thickBo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</row>
    <row r="156" spans="1:11" ht="16.5" thickBot="1">
      <c r="A156" s="121"/>
      <c r="B156" s="309"/>
      <c r="C156" s="310"/>
      <c r="D156" s="311"/>
      <c r="E156" s="294" t="s">
        <v>137</v>
      </c>
      <c r="F156" s="294"/>
      <c r="G156" s="294"/>
      <c r="H156" s="294" t="s">
        <v>138</v>
      </c>
      <c r="I156" s="294"/>
      <c r="J156" s="294"/>
      <c r="K156" s="122"/>
    </row>
    <row r="157" spans="1:11" ht="95.25" thickBot="1">
      <c r="A157" s="151" t="s">
        <v>83</v>
      </c>
      <c r="B157" s="295" t="s">
        <v>102</v>
      </c>
      <c r="C157" s="296"/>
      <c r="D157" s="296"/>
      <c r="E157" s="146" t="s">
        <v>103</v>
      </c>
      <c r="F157" s="146" t="s">
        <v>96</v>
      </c>
      <c r="G157" s="152" t="s">
        <v>97</v>
      </c>
      <c r="H157" s="146" t="s">
        <v>98</v>
      </c>
      <c r="I157" s="152" t="s">
        <v>99</v>
      </c>
      <c r="J157" s="146" t="s">
        <v>100</v>
      </c>
      <c r="K157" s="147" t="s">
        <v>88</v>
      </c>
    </row>
    <row r="158" spans="1:11">
      <c r="A158" s="155">
        <v>1</v>
      </c>
      <c r="B158" s="297" t="s">
        <v>208</v>
      </c>
      <c r="C158" s="298"/>
      <c r="D158" s="298"/>
      <c r="E158" s="155">
        <v>3750450</v>
      </c>
      <c r="F158" s="155">
        <v>75</v>
      </c>
      <c r="G158" s="155" t="s">
        <v>106</v>
      </c>
      <c r="H158" s="169" t="s">
        <v>209</v>
      </c>
      <c r="I158" s="169" t="s">
        <v>209</v>
      </c>
      <c r="J158" s="155">
        <v>3750450</v>
      </c>
      <c r="K158" s="155">
        <v>75</v>
      </c>
    </row>
    <row r="159" spans="1:11" ht="16.5" thickBot="1">
      <c r="E159" s="119"/>
    </row>
    <row r="160" spans="1:11" ht="16.5" thickBot="1">
      <c r="A160" s="299" t="s">
        <v>139</v>
      </c>
      <c r="B160" s="300"/>
      <c r="C160" s="300"/>
      <c r="D160" s="300"/>
      <c r="E160" s="300"/>
      <c r="F160" s="300"/>
      <c r="G160" s="300"/>
      <c r="H160" s="300"/>
      <c r="I160" s="300"/>
      <c r="J160" s="300"/>
      <c r="K160" s="301"/>
    </row>
    <row r="161" spans="1:11" ht="16.5" thickBot="1">
      <c r="A161" s="123"/>
      <c r="B161" s="124"/>
      <c r="C161" s="124"/>
      <c r="D161" s="124"/>
      <c r="E161" s="124"/>
      <c r="F161" s="51"/>
      <c r="G161" s="125"/>
      <c r="H161" s="125"/>
      <c r="I161" s="124"/>
      <c r="J161" s="54"/>
      <c r="K161" s="76"/>
    </row>
    <row r="162" spans="1:11" ht="16.5" thickBot="1">
      <c r="A162" s="302"/>
      <c r="B162" s="303"/>
      <c r="C162" s="303"/>
      <c r="D162" s="304" t="s">
        <v>140</v>
      </c>
      <c r="E162" s="231"/>
      <c r="F162" s="281" t="s">
        <v>141</v>
      </c>
      <c r="G162" s="215"/>
      <c r="H162" s="215" t="s">
        <v>142</v>
      </c>
      <c r="I162" s="231"/>
      <c r="J162" s="305" t="s">
        <v>143</v>
      </c>
      <c r="K162" s="283"/>
    </row>
    <row r="163" spans="1:11">
      <c r="A163" s="196" t="s">
        <v>144</v>
      </c>
      <c r="B163" s="237"/>
      <c r="C163" s="237"/>
      <c r="D163" s="293">
        <v>0</v>
      </c>
      <c r="E163" s="237"/>
      <c r="F163" s="238">
        <v>146357730</v>
      </c>
      <c r="G163" s="245"/>
      <c r="H163" s="245"/>
      <c r="I163" s="237"/>
      <c r="J163" s="239"/>
      <c r="K163" s="240"/>
    </row>
    <row r="164" spans="1:11" ht="15.75" customHeight="1">
      <c r="A164" s="291" t="s">
        <v>145</v>
      </c>
      <c r="B164" s="292"/>
      <c r="C164" s="284"/>
      <c r="D164" s="284">
        <v>0</v>
      </c>
      <c r="E164" s="218"/>
      <c r="F164" s="219"/>
      <c r="G164" s="241"/>
      <c r="H164" s="241"/>
      <c r="I164" s="218"/>
      <c r="J164" s="220">
        <v>146357730</v>
      </c>
      <c r="K164" s="221"/>
    </row>
    <row r="165" spans="1:11" ht="15.75" customHeight="1">
      <c r="A165" s="291" t="s">
        <v>210</v>
      </c>
      <c r="B165" s="292"/>
      <c r="C165" s="284"/>
      <c r="D165" s="284"/>
      <c r="E165" s="218"/>
      <c r="F165" s="219"/>
      <c r="G165" s="241"/>
      <c r="H165" s="241"/>
      <c r="I165" s="218"/>
      <c r="J165" s="220"/>
      <c r="K165" s="221"/>
    </row>
    <row r="166" spans="1:11">
      <c r="A166" s="198" t="s">
        <v>211</v>
      </c>
      <c r="B166" s="218"/>
      <c r="C166" s="218"/>
      <c r="D166" s="284">
        <v>0</v>
      </c>
      <c r="E166" s="218"/>
      <c r="F166" s="219">
        <v>8000000</v>
      </c>
      <c r="G166" s="241"/>
      <c r="H166" s="241"/>
      <c r="I166" s="218"/>
      <c r="J166" s="220"/>
      <c r="K166" s="221"/>
    </row>
    <row r="167" spans="1:11">
      <c r="A167" s="198" t="s">
        <v>212</v>
      </c>
      <c r="B167" s="218"/>
      <c r="C167" s="218"/>
      <c r="D167" s="284">
        <v>0</v>
      </c>
      <c r="E167" s="218"/>
      <c r="F167" s="219">
        <v>1253925</v>
      </c>
      <c r="G167" s="241"/>
      <c r="H167" s="241"/>
      <c r="I167" s="218"/>
      <c r="J167" s="220"/>
      <c r="K167" s="221"/>
    </row>
    <row r="168" spans="1:11">
      <c r="A168" s="198" t="s">
        <v>146</v>
      </c>
      <c r="B168" s="218"/>
      <c r="C168" s="218"/>
      <c r="D168" s="284"/>
      <c r="E168" s="218"/>
      <c r="F168" s="219">
        <v>6746075</v>
      </c>
      <c r="G168" s="241"/>
      <c r="H168" s="241"/>
      <c r="I168" s="218"/>
      <c r="J168" s="220">
        <v>6746075</v>
      </c>
      <c r="K168" s="221"/>
    </row>
    <row r="169" spans="1:11">
      <c r="A169" s="198" t="s">
        <v>147</v>
      </c>
      <c r="B169" s="218"/>
      <c r="C169" s="218"/>
      <c r="D169" s="284">
        <v>0</v>
      </c>
      <c r="E169" s="218"/>
      <c r="F169" s="219">
        <v>153103805</v>
      </c>
      <c r="G169" s="241"/>
      <c r="H169" s="241"/>
      <c r="I169" s="218"/>
      <c r="J169" s="220"/>
      <c r="K169" s="221"/>
    </row>
    <row r="170" spans="1:11" ht="16.5" thickBot="1">
      <c r="A170" s="200"/>
      <c r="B170" s="285"/>
      <c r="C170" s="285"/>
      <c r="D170" s="286"/>
      <c r="E170" s="285"/>
      <c r="F170" s="287"/>
      <c r="G170" s="288"/>
      <c r="H170" s="288"/>
      <c r="I170" s="285"/>
      <c r="J170" s="289"/>
      <c r="K170" s="290"/>
    </row>
    <row r="171" spans="1:11" ht="16.5" thickBot="1">
      <c r="A171" s="262" t="s">
        <v>145</v>
      </c>
      <c r="B171" s="263"/>
      <c r="C171" s="263"/>
      <c r="D171" s="264">
        <v>0</v>
      </c>
      <c r="E171" s="263"/>
      <c r="F171" s="265">
        <v>153103805</v>
      </c>
      <c r="G171" s="266"/>
      <c r="H171" s="266"/>
      <c r="I171" s="263"/>
      <c r="J171" s="267">
        <v>153103805</v>
      </c>
      <c r="K171" s="268"/>
    </row>
    <row r="172" spans="1:11" ht="16.5" thickBot="1">
      <c r="A172" s="123"/>
      <c r="B172" s="124"/>
      <c r="C172" s="124"/>
      <c r="D172" s="124"/>
      <c r="E172" s="124"/>
      <c r="F172" s="51"/>
      <c r="G172" s="125"/>
      <c r="H172" s="125"/>
      <c r="I172" s="124"/>
      <c r="J172" s="54"/>
      <c r="K172" s="76"/>
    </row>
    <row r="173" spans="1:11" ht="15">
      <c r="A173" s="269" t="s">
        <v>148</v>
      </c>
      <c r="B173" s="270"/>
      <c r="C173" s="270"/>
      <c r="D173" s="270"/>
      <c r="E173" s="270"/>
      <c r="F173" s="271"/>
      <c r="G173" s="272"/>
      <c r="H173" s="272"/>
      <c r="I173" s="270"/>
      <c r="J173" s="273"/>
      <c r="K173" s="274"/>
    </row>
    <row r="174" spans="1:11" thickBot="1">
      <c r="A174" s="275"/>
      <c r="B174" s="276"/>
      <c r="C174" s="276"/>
      <c r="D174" s="276"/>
      <c r="E174" s="276"/>
      <c r="F174" s="277"/>
      <c r="G174" s="278"/>
      <c r="H174" s="278"/>
      <c r="I174" s="276"/>
      <c r="J174" s="279"/>
      <c r="K174" s="280"/>
    </row>
    <row r="175" spans="1:11" ht="16.5" thickBot="1">
      <c r="A175" s="123"/>
      <c r="B175" s="124"/>
      <c r="C175" s="124"/>
      <c r="D175" s="124"/>
      <c r="E175" s="124"/>
      <c r="F175" s="51"/>
      <c r="G175" s="125"/>
      <c r="H175" s="125"/>
      <c r="I175" s="124"/>
      <c r="J175" s="54"/>
      <c r="K175" s="76"/>
    </row>
    <row r="176" spans="1:11" ht="16.5" thickBot="1">
      <c r="A176" s="248" t="s">
        <v>149</v>
      </c>
      <c r="B176" s="249"/>
      <c r="C176" s="249"/>
      <c r="D176" s="249"/>
      <c r="E176" s="249"/>
      <c r="F176" s="249"/>
      <c r="G176" s="250"/>
      <c r="H176" s="250"/>
      <c r="I176" s="249"/>
      <c r="J176" s="249"/>
      <c r="K176" s="251"/>
    </row>
    <row r="177" spans="1:11" ht="16.5" thickBot="1">
      <c r="A177" s="56"/>
      <c r="B177" s="124"/>
      <c r="C177" s="124"/>
      <c r="D177" s="124"/>
      <c r="E177" s="124"/>
      <c r="F177" s="51"/>
      <c r="G177" s="125"/>
      <c r="H177" s="125"/>
      <c r="I177" s="124"/>
      <c r="J177" s="54"/>
      <c r="K177" s="76"/>
    </row>
    <row r="178" spans="1:11" ht="16.5" thickBot="1">
      <c r="A178" s="156" t="s">
        <v>150</v>
      </c>
      <c r="B178" s="231" t="s">
        <v>151</v>
      </c>
      <c r="C178" s="231"/>
      <c r="D178" s="231"/>
      <c r="E178" s="231"/>
      <c r="F178" s="281" t="s">
        <v>152</v>
      </c>
      <c r="G178" s="215"/>
      <c r="H178" s="215"/>
      <c r="I178" s="231"/>
      <c r="J178" s="282" t="s">
        <v>153</v>
      </c>
      <c r="K178" s="283"/>
    </row>
    <row r="179" spans="1:11">
      <c r="A179" s="129">
        <v>1</v>
      </c>
      <c r="B179" s="237" t="s">
        <v>154</v>
      </c>
      <c r="C179" s="237"/>
      <c r="D179" s="237"/>
      <c r="E179" s="237"/>
      <c r="F179" s="253" t="s">
        <v>198</v>
      </c>
      <c r="G179" s="254"/>
      <c r="H179" s="254"/>
      <c r="I179" s="254"/>
      <c r="J179" s="254"/>
      <c r="K179" s="255"/>
    </row>
    <row r="180" spans="1:11">
      <c r="A180" s="126"/>
      <c r="B180" s="218" t="s">
        <v>155</v>
      </c>
      <c r="C180" s="218"/>
      <c r="D180" s="218"/>
      <c r="E180" s="218"/>
      <c r="F180" s="256"/>
      <c r="G180" s="257"/>
      <c r="H180" s="257"/>
      <c r="I180" s="257"/>
      <c r="J180" s="257"/>
      <c r="K180" s="258"/>
    </row>
    <row r="181" spans="1:11">
      <c r="A181" s="126"/>
      <c r="B181" s="218" t="s">
        <v>156</v>
      </c>
      <c r="C181" s="218"/>
      <c r="D181" s="218"/>
      <c r="E181" s="218"/>
      <c r="F181" s="256"/>
      <c r="G181" s="257"/>
      <c r="H181" s="257"/>
      <c r="I181" s="257"/>
      <c r="J181" s="257"/>
      <c r="K181" s="258"/>
    </row>
    <row r="182" spans="1:11">
      <c r="A182" s="126"/>
      <c r="B182" s="218" t="s">
        <v>157</v>
      </c>
      <c r="C182" s="218"/>
      <c r="D182" s="218"/>
      <c r="E182" s="218"/>
      <c r="F182" s="256"/>
      <c r="G182" s="257"/>
      <c r="H182" s="257"/>
      <c r="I182" s="257"/>
      <c r="J182" s="257"/>
      <c r="K182" s="258"/>
    </row>
    <row r="183" spans="1:11">
      <c r="A183" s="126"/>
      <c r="B183" s="218"/>
      <c r="C183" s="218"/>
      <c r="D183" s="218"/>
      <c r="E183" s="218"/>
      <c r="F183" s="256"/>
      <c r="G183" s="257"/>
      <c r="H183" s="257"/>
      <c r="I183" s="257"/>
      <c r="J183" s="257"/>
      <c r="K183" s="258"/>
    </row>
    <row r="184" spans="1:11">
      <c r="A184" s="126">
        <v>2</v>
      </c>
      <c r="B184" s="218" t="s">
        <v>158</v>
      </c>
      <c r="C184" s="218"/>
      <c r="D184" s="218"/>
      <c r="E184" s="218"/>
      <c r="F184" s="256"/>
      <c r="G184" s="257"/>
      <c r="H184" s="257"/>
      <c r="I184" s="257"/>
      <c r="J184" s="257"/>
      <c r="K184" s="258"/>
    </row>
    <row r="185" spans="1:11">
      <c r="A185" s="126">
        <v>3</v>
      </c>
      <c r="B185" s="218" t="s">
        <v>159</v>
      </c>
      <c r="C185" s="218"/>
      <c r="D185" s="218"/>
      <c r="E185" s="218"/>
      <c r="F185" s="256"/>
      <c r="G185" s="257"/>
      <c r="H185" s="257"/>
      <c r="I185" s="257"/>
      <c r="J185" s="257"/>
      <c r="K185" s="258"/>
    </row>
    <row r="186" spans="1:11">
      <c r="A186" s="126">
        <v>4</v>
      </c>
      <c r="B186" s="218" t="s">
        <v>160</v>
      </c>
      <c r="C186" s="218"/>
      <c r="D186" s="218"/>
      <c r="E186" s="218"/>
      <c r="F186" s="256"/>
      <c r="G186" s="257"/>
      <c r="H186" s="257"/>
      <c r="I186" s="257"/>
      <c r="J186" s="257"/>
      <c r="K186" s="258"/>
    </row>
    <row r="187" spans="1:11">
      <c r="A187" s="126"/>
      <c r="B187" s="218" t="s">
        <v>161</v>
      </c>
      <c r="C187" s="218"/>
      <c r="D187" s="218"/>
      <c r="E187" s="218"/>
      <c r="F187" s="256"/>
      <c r="G187" s="257"/>
      <c r="H187" s="257"/>
      <c r="I187" s="257"/>
      <c r="J187" s="257"/>
      <c r="K187" s="258"/>
    </row>
    <row r="188" spans="1:11">
      <c r="A188" s="126"/>
      <c r="B188" s="218" t="s">
        <v>162</v>
      </c>
      <c r="C188" s="218"/>
      <c r="D188" s="218"/>
      <c r="E188" s="218"/>
      <c r="F188" s="256"/>
      <c r="G188" s="257"/>
      <c r="H188" s="257"/>
      <c r="I188" s="257"/>
      <c r="J188" s="257"/>
      <c r="K188" s="258"/>
    </row>
    <row r="189" spans="1:11">
      <c r="A189" s="126">
        <v>5</v>
      </c>
      <c r="B189" s="218" t="s">
        <v>163</v>
      </c>
      <c r="C189" s="218"/>
      <c r="D189" s="218"/>
      <c r="E189" s="218"/>
      <c r="F189" s="256"/>
      <c r="G189" s="257"/>
      <c r="H189" s="257"/>
      <c r="I189" s="257"/>
      <c r="J189" s="257"/>
      <c r="K189" s="258"/>
    </row>
    <row r="190" spans="1:11">
      <c r="A190" s="126"/>
      <c r="B190" s="218" t="s">
        <v>164</v>
      </c>
      <c r="C190" s="218"/>
      <c r="D190" s="218"/>
      <c r="E190" s="218"/>
      <c r="F190" s="256"/>
      <c r="G190" s="257"/>
      <c r="H190" s="257"/>
      <c r="I190" s="257"/>
      <c r="J190" s="257"/>
      <c r="K190" s="258"/>
    </row>
    <row r="191" spans="1:11">
      <c r="A191" s="126"/>
      <c r="B191" s="218" t="s">
        <v>165</v>
      </c>
      <c r="C191" s="218"/>
      <c r="D191" s="218"/>
      <c r="E191" s="218"/>
      <c r="F191" s="256"/>
      <c r="G191" s="257"/>
      <c r="H191" s="257"/>
      <c r="I191" s="257"/>
      <c r="J191" s="257"/>
      <c r="K191" s="258"/>
    </row>
    <row r="192" spans="1:11" ht="16.5" thickBot="1">
      <c r="A192" s="127"/>
      <c r="B192" s="202"/>
      <c r="C192" s="202"/>
      <c r="D192" s="202"/>
      <c r="E192" s="202"/>
      <c r="F192" s="259"/>
      <c r="G192" s="260"/>
      <c r="H192" s="260"/>
      <c r="I192" s="260"/>
      <c r="J192" s="260"/>
      <c r="K192" s="261"/>
    </row>
    <row r="193" spans="1:11" ht="16.5" thickBot="1">
      <c r="A193" s="123"/>
      <c r="B193" s="124"/>
      <c r="C193" s="124"/>
      <c r="D193" s="124"/>
      <c r="E193" s="124"/>
      <c r="F193" s="51"/>
      <c r="G193" s="125"/>
      <c r="H193" s="125"/>
      <c r="I193" s="124"/>
      <c r="J193" s="54"/>
      <c r="K193" s="76"/>
    </row>
    <row r="194" spans="1:11" ht="16.5" thickBot="1">
      <c r="A194" s="248" t="s">
        <v>166</v>
      </c>
      <c r="B194" s="249"/>
      <c r="C194" s="249"/>
      <c r="D194" s="249"/>
      <c r="E194" s="249"/>
      <c r="F194" s="249"/>
      <c r="G194" s="250"/>
      <c r="H194" s="250"/>
      <c r="I194" s="249"/>
      <c r="J194" s="249"/>
      <c r="K194" s="251"/>
    </row>
    <row r="195" spans="1:11" ht="16.5" thickBot="1">
      <c r="A195" s="123"/>
      <c r="B195" s="124"/>
      <c r="C195" s="124"/>
      <c r="D195" s="124"/>
      <c r="E195" s="124"/>
      <c r="F195" s="51"/>
      <c r="G195" s="125"/>
      <c r="H195" s="125"/>
      <c r="I195" s="124"/>
      <c r="J195" s="54"/>
      <c r="K195" s="76"/>
    </row>
    <row r="196" spans="1:11" ht="16.5" thickBot="1">
      <c r="A196" s="128"/>
      <c r="B196" s="213" t="s">
        <v>151</v>
      </c>
      <c r="C196" s="213"/>
      <c r="D196" s="213"/>
      <c r="E196" s="213"/>
      <c r="F196" s="214" t="s">
        <v>167</v>
      </c>
      <c r="G196" s="215"/>
      <c r="H196" s="215"/>
      <c r="I196" s="213"/>
      <c r="J196" s="252" t="s">
        <v>153</v>
      </c>
      <c r="K196" s="217"/>
    </row>
    <row r="197" spans="1:11">
      <c r="A197" s="129"/>
      <c r="B197" s="237" t="s">
        <v>168</v>
      </c>
      <c r="C197" s="237"/>
      <c r="D197" s="237"/>
      <c r="E197" s="237"/>
      <c r="F197" s="238" t="s">
        <v>199</v>
      </c>
      <c r="G197" s="245"/>
      <c r="H197" s="245"/>
      <c r="I197" s="237"/>
      <c r="J197" s="246" t="s">
        <v>200</v>
      </c>
      <c r="K197" s="247"/>
    </row>
    <row r="198" spans="1:11">
      <c r="A198" s="126"/>
      <c r="B198" s="218" t="s">
        <v>169</v>
      </c>
      <c r="C198" s="218"/>
      <c r="D198" s="218"/>
      <c r="E198" s="218"/>
      <c r="F198" s="219">
        <v>0</v>
      </c>
      <c r="G198" s="241"/>
      <c r="H198" s="241"/>
      <c r="I198" s="218"/>
      <c r="J198" s="242">
        <v>0</v>
      </c>
      <c r="K198" s="221"/>
    </row>
    <row r="199" spans="1:11">
      <c r="A199" s="126"/>
      <c r="B199" s="218" t="s">
        <v>170</v>
      </c>
      <c r="C199" s="218"/>
      <c r="D199" s="218"/>
      <c r="E199" s="218"/>
      <c r="F199" s="219">
        <v>0</v>
      </c>
      <c r="G199" s="241"/>
      <c r="H199" s="241"/>
      <c r="I199" s="218"/>
      <c r="J199" s="242">
        <v>0</v>
      </c>
      <c r="K199" s="221"/>
    </row>
    <row r="200" spans="1:11">
      <c r="A200" s="126"/>
      <c r="B200" s="218" t="s">
        <v>171</v>
      </c>
      <c r="C200" s="218"/>
      <c r="D200" s="218"/>
      <c r="E200" s="218"/>
      <c r="F200" s="219">
        <v>0</v>
      </c>
      <c r="G200" s="241"/>
      <c r="H200" s="241"/>
      <c r="I200" s="218"/>
      <c r="J200" s="242">
        <v>0</v>
      </c>
      <c r="K200" s="221"/>
    </row>
    <row r="201" spans="1:11">
      <c r="A201" s="126"/>
      <c r="B201" s="218"/>
      <c r="C201" s="218"/>
      <c r="D201" s="218"/>
      <c r="E201" s="218"/>
      <c r="F201" s="219"/>
      <c r="G201" s="241"/>
      <c r="H201" s="241"/>
      <c r="I201" s="218"/>
      <c r="J201" s="242"/>
      <c r="K201" s="221"/>
    </row>
    <row r="202" spans="1:11">
      <c r="A202" s="126"/>
      <c r="B202" s="218" t="s">
        <v>172</v>
      </c>
      <c r="C202" s="218"/>
      <c r="D202" s="218"/>
      <c r="E202" s="218"/>
      <c r="F202" s="219"/>
      <c r="G202" s="241"/>
      <c r="H202" s="241"/>
      <c r="I202" s="218"/>
      <c r="J202" s="242"/>
      <c r="K202" s="221"/>
    </row>
    <row r="203" spans="1:11">
      <c r="A203" s="126"/>
      <c r="B203" s="218" t="s">
        <v>173</v>
      </c>
      <c r="C203" s="218"/>
      <c r="D203" s="218"/>
      <c r="E203" s="218"/>
      <c r="F203" s="219" t="s">
        <v>201</v>
      </c>
      <c r="G203" s="241"/>
      <c r="H203" s="241"/>
      <c r="I203" s="218"/>
      <c r="J203" s="242"/>
      <c r="K203" s="221"/>
    </row>
    <row r="204" spans="1:11">
      <c r="A204" s="126"/>
      <c r="B204" s="218" t="s">
        <v>169</v>
      </c>
      <c r="C204" s="218"/>
      <c r="D204" s="218"/>
      <c r="E204" s="218"/>
      <c r="F204" s="219">
        <v>0</v>
      </c>
      <c r="G204" s="241"/>
      <c r="H204" s="241"/>
      <c r="I204" s="218"/>
      <c r="J204" s="242"/>
      <c r="K204" s="221"/>
    </row>
    <row r="205" spans="1:11">
      <c r="A205" s="126"/>
      <c r="B205" s="218" t="s">
        <v>170</v>
      </c>
      <c r="C205" s="218"/>
      <c r="D205" s="218"/>
      <c r="E205" s="218"/>
      <c r="F205" s="219">
        <v>0</v>
      </c>
      <c r="G205" s="241"/>
      <c r="H205" s="241"/>
      <c r="I205" s="218"/>
      <c r="J205" s="242"/>
      <c r="K205" s="221"/>
    </row>
    <row r="206" spans="1:11">
      <c r="A206" s="126"/>
      <c r="B206" s="218" t="s">
        <v>171</v>
      </c>
      <c r="C206" s="218"/>
      <c r="D206" s="218"/>
      <c r="E206" s="218"/>
      <c r="F206" s="219">
        <v>0</v>
      </c>
      <c r="G206" s="241"/>
      <c r="H206" s="241"/>
      <c r="I206" s="218"/>
      <c r="J206" s="242"/>
      <c r="K206" s="221"/>
    </row>
    <row r="207" spans="1:11">
      <c r="A207" s="126"/>
      <c r="B207" s="218" t="s">
        <v>174</v>
      </c>
      <c r="C207" s="218"/>
      <c r="D207" s="218"/>
      <c r="E207" s="218"/>
      <c r="F207" s="219"/>
      <c r="G207" s="241"/>
      <c r="H207" s="241"/>
      <c r="I207" s="218"/>
      <c r="J207" s="242"/>
      <c r="K207" s="221"/>
    </row>
    <row r="208" spans="1:11">
      <c r="A208" s="126"/>
      <c r="B208" s="218" t="s">
        <v>175</v>
      </c>
      <c r="C208" s="218"/>
      <c r="D208" s="218"/>
      <c r="E208" s="218"/>
      <c r="F208" s="219"/>
      <c r="G208" s="241"/>
      <c r="H208" s="241"/>
      <c r="I208" s="218"/>
      <c r="J208" s="242"/>
      <c r="K208" s="221"/>
    </row>
    <row r="209" spans="1:11">
      <c r="A209" s="126"/>
      <c r="B209" s="218" t="s">
        <v>176</v>
      </c>
      <c r="C209" s="218"/>
      <c r="D209" s="218"/>
      <c r="E209" s="218"/>
      <c r="F209" s="219"/>
      <c r="G209" s="241"/>
      <c r="H209" s="241"/>
      <c r="I209" s="218"/>
      <c r="J209" s="242"/>
      <c r="K209" s="221"/>
    </row>
    <row r="210" spans="1:11">
      <c r="A210" s="126"/>
      <c r="B210" s="218" t="s">
        <v>177</v>
      </c>
      <c r="C210" s="218"/>
      <c r="D210" s="218"/>
      <c r="E210" s="218"/>
      <c r="F210" s="219"/>
      <c r="G210" s="241"/>
      <c r="H210" s="241"/>
      <c r="I210" s="218"/>
      <c r="J210" s="242"/>
      <c r="K210" s="221"/>
    </row>
    <row r="211" spans="1:11" ht="16.5" thickBot="1">
      <c r="A211" s="127"/>
      <c r="B211" s="202"/>
      <c r="C211" s="202"/>
      <c r="D211" s="202"/>
      <c r="E211" s="202"/>
      <c r="F211" s="203"/>
      <c r="G211" s="243"/>
      <c r="H211" s="243"/>
      <c r="I211" s="202"/>
      <c r="J211" s="244"/>
      <c r="K211" s="205"/>
    </row>
    <row r="212" spans="1:11" ht="16.5" thickBot="1">
      <c r="A212" s="123"/>
      <c r="B212" s="124"/>
      <c r="C212" s="124"/>
      <c r="D212" s="124"/>
      <c r="E212" s="124"/>
      <c r="F212" s="51"/>
      <c r="G212" s="125"/>
      <c r="H212" s="125"/>
      <c r="I212" s="124"/>
      <c r="J212" s="54"/>
      <c r="K212" s="76"/>
    </row>
    <row r="213" spans="1:11" ht="16.5" thickBot="1">
      <c r="A213" s="222" t="s">
        <v>178</v>
      </c>
      <c r="B213" s="223"/>
      <c r="C213" s="223"/>
      <c r="D213" s="223"/>
      <c r="E213" s="223"/>
      <c r="F213" s="224"/>
      <c r="G213" s="225"/>
      <c r="H213" s="225"/>
      <c r="I213" s="223"/>
      <c r="J213" s="226"/>
      <c r="K213" s="227"/>
    </row>
    <row r="214" spans="1:11" ht="16.5" thickBot="1">
      <c r="A214" s="228" t="s">
        <v>179</v>
      </c>
      <c r="B214" s="230" t="s">
        <v>151</v>
      </c>
      <c r="C214" s="230"/>
      <c r="D214" s="230"/>
      <c r="E214" s="230"/>
      <c r="F214" s="230"/>
      <c r="G214" s="232" t="s">
        <v>180</v>
      </c>
      <c r="H214" s="232"/>
      <c r="I214" s="230"/>
      <c r="J214" s="233"/>
      <c r="K214" s="234"/>
    </row>
    <row r="215" spans="1:11" ht="63.75" thickBot="1">
      <c r="A215" s="229"/>
      <c r="B215" s="231"/>
      <c r="C215" s="231"/>
      <c r="D215" s="231"/>
      <c r="E215" s="231"/>
      <c r="F215" s="231"/>
      <c r="G215" s="160" t="s">
        <v>202</v>
      </c>
      <c r="H215" s="161" t="s">
        <v>205</v>
      </c>
      <c r="I215" s="168" t="s">
        <v>206</v>
      </c>
      <c r="J215" s="235" t="s">
        <v>29</v>
      </c>
      <c r="K215" s="236"/>
    </row>
    <row r="216" spans="1:11" ht="47.25">
      <c r="A216" s="157">
        <v>1</v>
      </c>
      <c r="B216" s="237" t="s">
        <v>181</v>
      </c>
      <c r="C216" s="237"/>
      <c r="D216" s="237"/>
      <c r="E216" s="237"/>
      <c r="F216" s="238"/>
      <c r="G216" s="163" t="s">
        <v>203</v>
      </c>
      <c r="H216" s="158">
        <v>200004</v>
      </c>
      <c r="I216" s="159">
        <v>0</v>
      </c>
      <c r="J216" s="239"/>
      <c r="K216" s="240"/>
    </row>
    <row r="217" spans="1:11">
      <c r="A217" s="130"/>
      <c r="B217" s="218" t="s">
        <v>182</v>
      </c>
      <c r="C217" s="218"/>
      <c r="D217" s="218"/>
      <c r="E217" s="218"/>
      <c r="F217" s="219"/>
      <c r="G217" s="131"/>
      <c r="H217" s="132">
        <v>299996</v>
      </c>
      <c r="I217" s="133">
        <v>0</v>
      </c>
      <c r="J217" s="220"/>
      <c r="K217" s="221"/>
    </row>
    <row r="218" spans="1:11">
      <c r="A218" s="130"/>
      <c r="B218" s="218" t="s">
        <v>183</v>
      </c>
      <c r="C218" s="218"/>
      <c r="D218" s="218"/>
      <c r="E218" s="218"/>
      <c r="F218" s="219"/>
      <c r="G218" s="131"/>
      <c r="H218" s="132">
        <v>0</v>
      </c>
      <c r="I218" s="133">
        <v>0</v>
      </c>
      <c r="J218" s="220"/>
      <c r="K218" s="221"/>
    </row>
    <row r="219" spans="1:11">
      <c r="A219" s="130">
        <v>2</v>
      </c>
      <c r="B219" s="218" t="s">
        <v>158</v>
      </c>
      <c r="C219" s="218"/>
      <c r="D219" s="218"/>
      <c r="E219" s="218"/>
      <c r="F219" s="219"/>
      <c r="G219" s="131"/>
      <c r="H219" s="132">
        <v>0</v>
      </c>
      <c r="I219" s="133">
        <v>0</v>
      </c>
      <c r="J219" s="220"/>
      <c r="K219" s="221"/>
    </row>
    <row r="220" spans="1:11">
      <c r="A220" s="130">
        <v>3</v>
      </c>
      <c r="B220" s="218" t="s">
        <v>159</v>
      </c>
      <c r="C220" s="218"/>
      <c r="D220" s="218"/>
      <c r="E220" s="218"/>
      <c r="F220" s="219"/>
      <c r="G220" s="131"/>
      <c r="H220" s="132">
        <v>0</v>
      </c>
      <c r="I220" s="133">
        <v>0</v>
      </c>
      <c r="J220" s="220"/>
      <c r="K220" s="221"/>
    </row>
    <row r="221" spans="1:11">
      <c r="A221" s="130">
        <v>4</v>
      </c>
      <c r="B221" s="218" t="s">
        <v>184</v>
      </c>
      <c r="C221" s="218"/>
      <c r="D221" s="218"/>
      <c r="E221" s="218"/>
      <c r="F221" s="219"/>
      <c r="G221" s="131"/>
      <c r="H221" s="132">
        <v>0</v>
      </c>
      <c r="I221" s="133">
        <v>0</v>
      </c>
      <c r="J221" s="220"/>
      <c r="K221" s="221"/>
    </row>
    <row r="222" spans="1:11">
      <c r="A222" s="130"/>
      <c r="B222" s="218" t="s">
        <v>163</v>
      </c>
      <c r="C222" s="218"/>
      <c r="D222" s="218"/>
      <c r="E222" s="218"/>
      <c r="F222" s="219"/>
      <c r="G222" s="131"/>
      <c r="H222" s="132">
        <v>0</v>
      </c>
      <c r="I222" s="133">
        <v>0</v>
      </c>
      <c r="J222" s="220"/>
      <c r="K222" s="221"/>
    </row>
    <row r="223" spans="1:11" ht="16.5" thickBot="1">
      <c r="A223" s="134"/>
      <c r="B223" s="202" t="s">
        <v>29</v>
      </c>
      <c r="C223" s="202"/>
      <c r="D223" s="202"/>
      <c r="E223" s="202"/>
      <c r="F223" s="203"/>
      <c r="G223" s="135"/>
      <c r="H223" s="162" t="s">
        <v>204</v>
      </c>
      <c r="I223" s="136"/>
      <c r="J223" s="204"/>
      <c r="K223" s="205"/>
    </row>
    <row r="224" spans="1:11" ht="16.5" thickBot="1">
      <c r="A224" s="123"/>
      <c r="B224" s="124"/>
      <c r="C224" s="124"/>
      <c r="D224" s="124"/>
      <c r="E224" s="124"/>
      <c r="F224" s="51"/>
      <c r="G224" s="125"/>
      <c r="H224" s="125"/>
      <c r="I224" s="124"/>
      <c r="J224" s="54"/>
      <c r="K224" s="76"/>
    </row>
    <row r="225" spans="1:11" ht="16.5" thickBot="1">
      <c r="A225" s="206" t="s">
        <v>185</v>
      </c>
      <c r="B225" s="207"/>
      <c r="C225" s="207"/>
      <c r="D225" s="207"/>
      <c r="E225" s="207"/>
      <c r="F225" s="207"/>
      <c r="G225" s="208"/>
      <c r="H225" s="208"/>
      <c r="I225" s="207"/>
      <c r="J225" s="207"/>
      <c r="K225" s="209"/>
    </row>
    <row r="226" spans="1:11" ht="16.5" thickBot="1">
      <c r="A226" s="62"/>
      <c r="B226" s="65"/>
      <c r="C226" s="65"/>
      <c r="D226" s="65"/>
      <c r="E226" s="65"/>
      <c r="F226" s="65"/>
      <c r="G226" s="66"/>
      <c r="H226" s="66"/>
      <c r="I226" s="65"/>
      <c r="J226" s="65"/>
      <c r="K226" s="67"/>
    </row>
    <row r="227" spans="1:11" ht="63.75" thickBot="1">
      <c r="A227" s="210" t="s">
        <v>186</v>
      </c>
      <c r="B227" s="211"/>
      <c r="C227" s="137" t="s">
        <v>187</v>
      </c>
      <c r="D227" s="212" t="s">
        <v>188</v>
      </c>
      <c r="E227" s="213"/>
      <c r="F227" s="214" t="s">
        <v>189</v>
      </c>
      <c r="G227" s="215"/>
      <c r="H227" s="215" t="s">
        <v>190</v>
      </c>
      <c r="I227" s="213"/>
      <c r="J227" s="216" t="s">
        <v>190</v>
      </c>
      <c r="K227" s="217"/>
    </row>
    <row r="228" spans="1:11">
      <c r="A228" s="196" t="s">
        <v>191</v>
      </c>
      <c r="B228" s="197"/>
      <c r="C228" s="170" t="s">
        <v>207</v>
      </c>
      <c r="D228" s="171"/>
      <c r="E228" s="171"/>
      <c r="F228" s="171"/>
      <c r="G228" s="171"/>
      <c r="H228" s="171"/>
      <c r="I228" s="171"/>
      <c r="J228" s="171"/>
      <c r="K228" s="172"/>
    </row>
    <row r="229" spans="1:11">
      <c r="A229" s="198" t="s">
        <v>192</v>
      </c>
      <c r="B229" s="199"/>
      <c r="C229" s="173"/>
      <c r="D229" s="174"/>
      <c r="E229" s="174"/>
      <c r="F229" s="174"/>
      <c r="G229" s="174"/>
      <c r="H229" s="174"/>
      <c r="I229" s="174"/>
      <c r="J229" s="174"/>
      <c r="K229" s="175"/>
    </row>
    <row r="230" spans="1:11" ht="16.5" thickBot="1">
      <c r="A230" s="200" t="s">
        <v>193</v>
      </c>
      <c r="B230" s="201"/>
      <c r="C230" s="176"/>
      <c r="D230" s="177"/>
      <c r="E230" s="177"/>
      <c r="F230" s="177"/>
      <c r="G230" s="177"/>
      <c r="H230" s="177"/>
      <c r="I230" s="177"/>
      <c r="J230" s="177"/>
      <c r="K230" s="178"/>
    </row>
    <row r="231" spans="1:11" ht="16.5" thickBot="1">
      <c r="A231" s="190" t="s">
        <v>194</v>
      </c>
      <c r="B231" s="191"/>
      <c r="C231" s="191"/>
      <c r="D231" s="191"/>
      <c r="E231" s="191"/>
      <c r="F231" s="192"/>
      <c r="G231" s="193"/>
      <c r="H231" s="193"/>
      <c r="I231" s="191"/>
      <c r="J231" s="194"/>
      <c r="K231" s="195"/>
    </row>
    <row r="232" spans="1:11">
      <c r="A232" s="196" t="s">
        <v>191</v>
      </c>
      <c r="B232" s="197"/>
      <c r="C232" s="170" t="s">
        <v>207</v>
      </c>
      <c r="D232" s="171"/>
      <c r="E232" s="171"/>
      <c r="F232" s="171"/>
      <c r="G232" s="171"/>
      <c r="H232" s="171"/>
      <c r="I232" s="171"/>
      <c r="J232" s="171"/>
      <c r="K232" s="172"/>
    </row>
    <row r="233" spans="1:11">
      <c r="A233" s="198" t="s">
        <v>192</v>
      </c>
      <c r="B233" s="199"/>
      <c r="C233" s="173"/>
      <c r="D233" s="174"/>
      <c r="E233" s="174"/>
      <c r="F233" s="174"/>
      <c r="G233" s="174"/>
      <c r="H233" s="174"/>
      <c r="I233" s="174"/>
      <c r="J233" s="174"/>
      <c r="K233" s="175"/>
    </row>
    <row r="234" spans="1:11" ht="16.5" thickBot="1">
      <c r="A234" s="179" t="s">
        <v>193</v>
      </c>
      <c r="B234" s="180"/>
      <c r="C234" s="176"/>
      <c r="D234" s="177"/>
      <c r="E234" s="177"/>
      <c r="F234" s="177"/>
      <c r="G234" s="177"/>
      <c r="H234" s="177"/>
      <c r="I234" s="177"/>
      <c r="J234" s="177"/>
      <c r="K234" s="178"/>
    </row>
  </sheetData>
  <mergeCells count="325">
    <mergeCell ref="A6:K6"/>
    <mergeCell ref="A7:E7"/>
    <mergeCell ref="F7:K7"/>
    <mergeCell ref="A8:E8"/>
    <mergeCell ref="F8:K8"/>
    <mergeCell ref="A9:E9"/>
    <mergeCell ref="F9:K9"/>
    <mergeCell ref="A10:E10"/>
    <mergeCell ref="F10:K10"/>
    <mergeCell ref="A11:E11"/>
    <mergeCell ref="F11:K11"/>
    <mergeCell ref="A12:E12"/>
    <mergeCell ref="F12:K12"/>
    <mergeCell ref="A13:E13"/>
    <mergeCell ref="F13:K13"/>
    <mergeCell ref="A14:K14"/>
    <mergeCell ref="B15:F15"/>
    <mergeCell ref="G15:H15"/>
    <mergeCell ref="I15:K15"/>
    <mergeCell ref="B16:F16"/>
    <mergeCell ref="G16:H16"/>
    <mergeCell ref="I16:K16"/>
    <mergeCell ref="B17:F17"/>
    <mergeCell ref="G17:H17"/>
    <mergeCell ref="I17:K17"/>
    <mergeCell ref="B18:F18"/>
    <mergeCell ref="G18:H18"/>
    <mergeCell ref="I18:K18"/>
    <mergeCell ref="A24:K24"/>
    <mergeCell ref="A25:K25"/>
    <mergeCell ref="A26:B26"/>
    <mergeCell ref="C26:F26"/>
    <mergeCell ref="G26:J26"/>
    <mergeCell ref="B19:F19"/>
    <mergeCell ref="G19:H19"/>
    <mergeCell ref="I19:K19"/>
    <mergeCell ref="A20:K20"/>
    <mergeCell ref="B21:E21"/>
    <mergeCell ref="F21:G21"/>
    <mergeCell ref="H21:I21"/>
    <mergeCell ref="J21:K21"/>
    <mergeCell ref="B22:K23"/>
    <mergeCell ref="A27:B2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K41"/>
    <mergeCell ref="A42:K42"/>
    <mergeCell ref="A43:B43"/>
    <mergeCell ref="A44:B44"/>
    <mergeCell ref="A45:B45"/>
    <mergeCell ref="A46:B46"/>
    <mergeCell ref="A57:B57"/>
    <mergeCell ref="A58:B58"/>
    <mergeCell ref="A59:B59"/>
    <mergeCell ref="A60:B60"/>
    <mergeCell ref="A61:B61"/>
    <mergeCell ref="A62:B62"/>
    <mergeCell ref="A63:B63"/>
    <mergeCell ref="A82:B82"/>
    <mergeCell ref="A47:B47"/>
    <mergeCell ref="A48:B48"/>
    <mergeCell ref="A49:B49"/>
    <mergeCell ref="A50:B50"/>
    <mergeCell ref="A51:B51"/>
    <mergeCell ref="A52:B52"/>
    <mergeCell ref="A53:B53"/>
    <mergeCell ref="A54:K54"/>
    <mergeCell ref="A55:B55"/>
    <mergeCell ref="A84:B84"/>
    <mergeCell ref="A86:B86"/>
    <mergeCell ref="A88:B88"/>
    <mergeCell ref="A1:K5"/>
    <mergeCell ref="A29:K29"/>
    <mergeCell ref="A73:B73"/>
    <mergeCell ref="A74:K74"/>
    <mergeCell ref="A75:B75"/>
    <mergeCell ref="A76:B76"/>
    <mergeCell ref="A77:B77"/>
    <mergeCell ref="A78:B78"/>
    <mergeCell ref="A79:B79"/>
    <mergeCell ref="A80:B80"/>
    <mergeCell ref="A81:B81"/>
    <mergeCell ref="A64:B64"/>
    <mergeCell ref="A65:B65"/>
    <mergeCell ref="A66:K66"/>
    <mergeCell ref="A67:K67"/>
    <mergeCell ref="A68:K68"/>
    <mergeCell ref="A69:B69"/>
    <mergeCell ref="A70:B70"/>
    <mergeCell ref="A71:K71"/>
    <mergeCell ref="A72:B72"/>
    <mergeCell ref="A56:B56"/>
    <mergeCell ref="B100:D100"/>
    <mergeCell ref="B104:D104"/>
    <mergeCell ref="B105:D105"/>
    <mergeCell ref="B106:D106"/>
    <mergeCell ref="B107:D107"/>
    <mergeCell ref="B108:D108"/>
    <mergeCell ref="B109:D109"/>
    <mergeCell ref="B110:D110"/>
    <mergeCell ref="A90:K90"/>
    <mergeCell ref="A91:K91"/>
    <mergeCell ref="B93:D93"/>
    <mergeCell ref="E93:G93"/>
    <mergeCell ref="H93:J93"/>
    <mergeCell ref="B94:D94"/>
    <mergeCell ref="B95:D95"/>
    <mergeCell ref="B99:D99"/>
    <mergeCell ref="E99:G99"/>
    <mergeCell ref="H99:J99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47:D147"/>
    <mergeCell ref="B148:D148"/>
    <mergeCell ref="B149:D149"/>
    <mergeCell ref="B150:D150"/>
    <mergeCell ref="B151:D151"/>
    <mergeCell ref="B152:D152"/>
    <mergeCell ref="B156:D156"/>
    <mergeCell ref="E156:G156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H156:J156"/>
    <mergeCell ref="B157:D157"/>
    <mergeCell ref="B158:D158"/>
    <mergeCell ref="A160:K160"/>
    <mergeCell ref="A162:C162"/>
    <mergeCell ref="D162:E162"/>
    <mergeCell ref="F162:G162"/>
    <mergeCell ref="H162:I162"/>
    <mergeCell ref="J162:K162"/>
    <mergeCell ref="A163:C163"/>
    <mergeCell ref="D163:E163"/>
    <mergeCell ref="F163:G163"/>
    <mergeCell ref="H163:I163"/>
    <mergeCell ref="J163:K163"/>
    <mergeCell ref="A164:C164"/>
    <mergeCell ref="D164:E164"/>
    <mergeCell ref="F164:G164"/>
    <mergeCell ref="H164:I164"/>
    <mergeCell ref="J164:K164"/>
    <mergeCell ref="A165:C165"/>
    <mergeCell ref="D165:E165"/>
    <mergeCell ref="F165:G165"/>
    <mergeCell ref="H165:I165"/>
    <mergeCell ref="J165:K165"/>
    <mergeCell ref="A166:C166"/>
    <mergeCell ref="D166:E166"/>
    <mergeCell ref="F166:G166"/>
    <mergeCell ref="H166:I166"/>
    <mergeCell ref="J166:K166"/>
    <mergeCell ref="A167:C167"/>
    <mergeCell ref="D167:E167"/>
    <mergeCell ref="F167:G167"/>
    <mergeCell ref="H167:I167"/>
    <mergeCell ref="J167:K167"/>
    <mergeCell ref="A168:C168"/>
    <mergeCell ref="D168:E168"/>
    <mergeCell ref="F168:G168"/>
    <mergeCell ref="H168:I168"/>
    <mergeCell ref="J168:K168"/>
    <mergeCell ref="A169:C169"/>
    <mergeCell ref="D169:E169"/>
    <mergeCell ref="F169:G169"/>
    <mergeCell ref="H169:I169"/>
    <mergeCell ref="J169:K169"/>
    <mergeCell ref="A170:C170"/>
    <mergeCell ref="D170:E170"/>
    <mergeCell ref="F170:G170"/>
    <mergeCell ref="H170:I170"/>
    <mergeCell ref="J170:K170"/>
    <mergeCell ref="A171:C171"/>
    <mergeCell ref="D171:E171"/>
    <mergeCell ref="F171:G171"/>
    <mergeCell ref="H171:I171"/>
    <mergeCell ref="J171:K171"/>
    <mergeCell ref="A173:K174"/>
    <mergeCell ref="A176:K176"/>
    <mergeCell ref="B178:E178"/>
    <mergeCell ref="F178:I178"/>
    <mergeCell ref="J178:K178"/>
    <mergeCell ref="B191:E191"/>
    <mergeCell ref="B192:E192"/>
    <mergeCell ref="A194:K194"/>
    <mergeCell ref="B196:E196"/>
    <mergeCell ref="F196:I196"/>
    <mergeCell ref="J196:K196"/>
    <mergeCell ref="F179:K192"/>
    <mergeCell ref="B188:E188"/>
    <mergeCell ref="B189:E189"/>
    <mergeCell ref="B190:E190"/>
    <mergeCell ref="B185:E185"/>
    <mergeCell ref="B186:E186"/>
    <mergeCell ref="B187:E187"/>
    <mergeCell ref="B182:E182"/>
    <mergeCell ref="B183:E183"/>
    <mergeCell ref="B184:E184"/>
    <mergeCell ref="B179:E179"/>
    <mergeCell ref="B180:E180"/>
    <mergeCell ref="B181:E181"/>
    <mergeCell ref="B197:E197"/>
    <mergeCell ref="F197:I197"/>
    <mergeCell ref="J197:K197"/>
    <mergeCell ref="B198:E198"/>
    <mergeCell ref="F198:I198"/>
    <mergeCell ref="J198:K198"/>
    <mergeCell ref="B199:E199"/>
    <mergeCell ref="F199:I199"/>
    <mergeCell ref="J199:K199"/>
    <mergeCell ref="B200:E200"/>
    <mergeCell ref="F200:I200"/>
    <mergeCell ref="J200:K200"/>
    <mergeCell ref="B201:E201"/>
    <mergeCell ref="F201:I201"/>
    <mergeCell ref="J201:K201"/>
    <mergeCell ref="B202:E202"/>
    <mergeCell ref="F202:I202"/>
    <mergeCell ref="J202:K202"/>
    <mergeCell ref="B203:E203"/>
    <mergeCell ref="F203:I203"/>
    <mergeCell ref="J203:K203"/>
    <mergeCell ref="B204:E204"/>
    <mergeCell ref="F204:I204"/>
    <mergeCell ref="J204:K204"/>
    <mergeCell ref="B205:E205"/>
    <mergeCell ref="F205:I205"/>
    <mergeCell ref="J205:K205"/>
    <mergeCell ref="B206:E206"/>
    <mergeCell ref="F206:I206"/>
    <mergeCell ref="J206:K206"/>
    <mergeCell ref="B207:E207"/>
    <mergeCell ref="F207:I207"/>
    <mergeCell ref="J207:K207"/>
    <mergeCell ref="B208:E208"/>
    <mergeCell ref="F208:I208"/>
    <mergeCell ref="J208:K208"/>
    <mergeCell ref="B209:E209"/>
    <mergeCell ref="F209:I209"/>
    <mergeCell ref="J209:K209"/>
    <mergeCell ref="B210:E210"/>
    <mergeCell ref="F210:I210"/>
    <mergeCell ref="J210:K210"/>
    <mergeCell ref="B211:E211"/>
    <mergeCell ref="F211:I211"/>
    <mergeCell ref="J211:K211"/>
    <mergeCell ref="B220:F220"/>
    <mergeCell ref="J220:K220"/>
    <mergeCell ref="B221:F221"/>
    <mergeCell ref="J221:K221"/>
    <mergeCell ref="B222:F222"/>
    <mergeCell ref="J222:K222"/>
    <mergeCell ref="A213:K213"/>
    <mergeCell ref="A214:A215"/>
    <mergeCell ref="B214:F215"/>
    <mergeCell ref="G214:K214"/>
    <mergeCell ref="J215:K215"/>
    <mergeCell ref="B216:F216"/>
    <mergeCell ref="J216:K216"/>
    <mergeCell ref="B217:F217"/>
    <mergeCell ref="J217:K217"/>
    <mergeCell ref="C232:K234"/>
    <mergeCell ref="A234:B234"/>
    <mergeCell ref="A97:K97"/>
    <mergeCell ref="A102:K102"/>
    <mergeCell ref="A154:K154"/>
    <mergeCell ref="A231:K231"/>
    <mergeCell ref="A232:B232"/>
    <mergeCell ref="A233:B233"/>
    <mergeCell ref="A229:B229"/>
    <mergeCell ref="A230:B230"/>
    <mergeCell ref="B223:F223"/>
    <mergeCell ref="J223:K223"/>
    <mergeCell ref="A225:K225"/>
    <mergeCell ref="A227:B227"/>
    <mergeCell ref="D227:E227"/>
    <mergeCell ref="F227:G227"/>
    <mergeCell ref="H227:I227"/>
    <mergeCell ref="J227:K227"/>
    <mergeCell ref="A228:B228"/>
    <mergeCell ref="C228:K230"/>
    <mergeCell ref="B218:F218"/>
    <mergeCell ref="J218:K218"/>
    <mergeCell ref="B219:F219"/>
    <mergeCell ref="J219:K219"/>
  </mergeCells>
  <pageMargins left="0.69930555555555596" right="0.69930555555555596" top="0.75" bottom="0.75" header="0.3" footer="0.3"/>
  <pageSetup orientation="portrait" horizontalDpi="12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Nidhi.Sharma</dc:creator>
  <cp:lastModifiedBy>Windows User</cp:lastModifiedBy>
  <dcterms:created xsi:type="dcterms:W3CDTF">2006-09-16T00:00:00Z</dcterms:created>
  <dcterms:modified xsi:type="dcterms:W3CDTF">2019-09-05T12:19:08Z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